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159F8584-5521-4BC4-8E04-8919CACAEC9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9" i="1" l="1"/>
  <c r="M15" i="1"/>
  <c r="L15" i="1"/>
  <c r="K15" i="1"/>
  <c r="I15" i="1"/>
  <c r="H15" i="1"/>
  <c r="M14" i="1"/>
  <c r="L14" i="1"/>
  <c r="K14" i="1"/>
  <c r="I14" i="1"/>
  <c r="H14" i="1"/>
  <c r="M12" i="1"/>
  <c r="L12" i="1"/>
  <c r="K12" i="1"/>
  <c r="I12" i="1"/>
  <c r="H12" i="1"/>
  <c r="M11" i="1"/>
  <c r="L11" i="1"/>
  <c r="K11" i="1"/>
  <c r="I11" i="1"/>
  <c r="H11" i="1"/>
  <c r="M9" i="1"/>
  <c r="L9" i="1"/>
  <c r="K9" i="1"/>
  <c r="I9" i="1"/>
  <c r="H9" i="1"/>
  <c r="M8" i="1"/>
  <c r="L8" i="1"/>
  <c r="K8" i="1"/>
  <c r="I8" i="1"/>
  <c r="H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I7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４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ＭＳ Ｐゴシック"/>
            <family val="3"/>
            <charset val="128"/>
          </rPr>
          <t>５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ＭＳ Ｐゴシック"/>
            <family val="3"/>
            <charset val="128"/>
          </rPr>
          <t>６月分</t>
        </r>
      </text>
    </comment>
    <comment ref="K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作成者:</t>
        </r>
        <r>
          <rPr>
            <sz val="9"/>
            <color indexed="81"/>
            <rFont val="Tahoma"/>
            <family val="2"/>
          </rPr>
          <t xml:space="preserve">
8,9,10,11,12</t>
        </r>
        <r>
          <rPr>
            <sz val="9"/>
            <color indexed="81"/>
            <rFont val="ＭＳ Ｐゴシック"/>
            <family val="3"/>
            <charset val="128"/>
          </rPr>
          <t>月分</t>
        </r>
      </text>
    </comment>
    <comment ref="L7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１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ＭＳ Ｐゴシック"/>
            <family val="3"/>
            <charset val="128"/>
          </rPr>
          <t>２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ＭＳ Ｐゴシック"/>
            <family val="3"/>
            <charset val="128"/>
          </rPr>
          <t>３月分</t>
        </r>
      </text>
    </comment>
  </commentList>
</comments>
</file>

<file path=xl/sharedStrings.xml><?xml version="1.0" encoding="utf-8"?>
<sst xmlns="http://schemas.openxmlformats.org/spreadsheetml/2006/main" count="68" uniqueCount="55">
  <si>
    <t>２０２３年度　　諸経費一覧表</t>
  </si>
  <si>
    <t>School Fee for 2023</t>
  </si>
  <si>
    <t>補習授業校　　　　　</t>
  </si>
  <si>
    <t>登録料</t>
    <rPh sb="0" eb="1">
      <t>ノボル</t>
    </rPh>
    <rPh sb="1" eb="2">
      <t>リョク</t>
    </rPh>
    <rPh sb="2" eb="3">
      <t>リョウ</t>
    </rPh>
    <phoneticPr fontId="0"/>
  </si>
  <si>
    <t>施設維持費</t>
    <rPh sb="0" eb="2">
      <t>シセツ</t>
    </rPh>
    <rPh sb="2" eb="5">
      <t>イジヒ</t>
    </rPh>
    <phoneticPr fontId="0"/>
  </si>
  <si>
    <t>入学金</t>
    <rPh sb="0" eb="3">
      <t>ニュウガクキン</t>
    </rPh>
    <phoneticPr fontId="0"/>
  </si>
  <si>
    <t>小/中学部　授業料 　（国語のみ受講）</t>
    <rPh sb="0" eb="1">
      <t>ショウ</t>
    </rPh>
    <rPh sb="2" eb="3">
      <t>チュウ</t>
    </rPh>
    <rPh sb="3" eb="5">
      <t>ガクブ</t>
    </rPh>
    <rPh sb="6" eb="7">
      <t>ジュ</t>
    </rPh>
    <rPh sb="7" eb="8">
      <t>ギョウ</t>
    </rPh>
    <rPh sb="8" eb="9">
      <t>リョウ</t>
    </rPh>
    <rPh sb="12" eb="13">
      <t>クニ</t>
    </rPh>
    <rPh sb="13" eb="14">
      <t>ゴ</t>
    </rPh>
    <rPh sb="16" eb="18">
      <t>ジュコウ</t>
    </rPh>
    <phoneticPr fontId="0"/>
  </si>
  <si>
    <t>Registration</t>
    <phoneticPr fontId="0"/>
  </si>
  <si>
    <t>Maintenance</t>
    <phoneticPr fontId="0"/>
  </si>
  <si>
    <t xml:space="preserve">Entrance </t>
  </si>
  <si>
    <t>1-9th grades (regular class only)</t>
  </si>
  <si>
    <t>Supplemental　School</t>
  </si>
  <si>
    <t>年間</t>
  </si>
  <si>
    <t>分割払い</t>
  </si>
  <si>
    <t>新入生</t>
    <phoneticPr fontId="0"/>
  </si>
  <si>
    <t>年間払い</t>
  </si>
  <si>
    <t>学　期　払　い By Term</t>
    <rPh sb="0" eb="1">
      <t>ガク</t>
    </rPh>
    <rPh sb="2" eb="3">
      <t>キ</t>
    </rPh>
    <rPh sb="4" eb="5">
      <t>ハラ</t>
    </rPh>
    <phoneticPr fontId="0"/>
  </si>
  <si>
    <t>月払11回</t>
  </si>
  <si>
    <t>Annual</t>
    <phoneticPr fontId="0"/>
  </si>
  <si>
    <t>by term</t>
  </si>
  <si>
    <t>New student</t>
    <phoneticPr fontId="0"/>
  </si>
  <si>
    <t>Anuual</t>
    <phoneticPr fontId="0"/>
  </si>
  <si>
    <t>4月/Apr.</t>
    <rPh sb="1" eb="2">
      <t>ガツ</t>
    </rPh>
    <phoneticPr fontId="0"/>
  </si>
  <si>
    <t>8月/Aug.</t>
    <rPh sb="1" eb="2">
      <t>ガツ</t>
    </rPh>
    <phoneticPr fontId="0"/>
  </si>
  <si>
    <t>1月/Jan.</t>
    <rPh sb="1" eb="2">
      <t>ガツ</t>
    </rPh>
    <phoneticPr fontId="0"/>
  </si>
  <si>
    <t>Monthly x11</t>
    <phoneticPr fontId="0"/>
  </si>
  <si>
    <t xml:space="preserve"> 小学部
1-6 grade</t>
  </si>
  <si>
    <t>国Japanese（1st～6th）</t>
  </si>
  <si>
    <t>１子/1st child</t>
    <rPh sb="0" eb="2">
      <t>イッシ</t>
    </rPh>
    <phoneticPr fontId="0"/>
  </si>
  <si>
    <t>２子～/2nd child</t>
    <rPh sb="1" eb="2">
      <t>シ</t>
    </rPh>
    <phoneticPr fontId="0"/>
  </si>
  <si>
    <t xml:space="preserve">算(小1）/Math(1)     </t>
    <rPh sb="0" eb="1">
      <t>ザン</t>
    </rPh>
    <rPh sb="2" eb="3">
      <t>チイ</t>
    </rPh>
    <phoneticPr fontId="0"/>
  </si>
  <si>
    <t>小/中学部　授業料　　（ 国と算　受講）/1-9grades (Japanese &amp; Math)</t>
    <rPh sb="0" eb="1">
      <t>ショウ</t>
    </rPh>
    <rPh sb="2" eb="4">
      <t>チュウガク</t>
    </rPh>
    <rPh sb="4" eb="5">
      <t>ブ</t>
    </rPh>
    <rPh sb="6" eb="7">
      <t>ジュ</t>
    </rPh>
    <rPh sb="7" eb="8">
      <t>ギョウ</t>
    </rPh>
    <rPh sb="8" eb="9">
      <t>リョウ</t>
    </rPh>
    <rPh sb="13" eb="14">
      <t>クニ</t>
    </rPh>
    <rPh sb="15" eb="16">
      <t>ザン</t>
    </rPh>
    <rPh sb="17" eb="19">
      <t>ジュコウ</t>
    </rPh>
    <phoneticPr fontId="0"/>
  </si>
  <si>
    <t>算（小2～6）/Math(2-6)</t>
    <rPh sb="0" eb="1">
      <t>サン</t>
    </rPh>
    <rPh sb="2" eb="3">
      <t>チイ</t>
    </rPh>
    <phoneticPr fontId="0"/>
  </si>
  <si>
    <t>45x3</t>
  </si>
  <si>
    <t xml:space="preserve"> 中学部
7-9grade</t>
  </si>
  <si>
    <t>国(中1～3）/Japanese(7-9)</t>
    <rPh sb="0" eb="1">
      <t>コク</t>
    </rPh>
    <rPh sb="2" eb="3">
      <t>チュウ</t>
    </rPh>
    <phoneticPr fontId="0"/>
  </si>
  <si>
    <t xml:space="preserve">プリスクール  /Preschool </t>
    <phoneticPr fontId="0"/>
  </si>
  <si>
    <t>数(中1～3）/Math(7-9)</t>
    <rPh sb="0" eb="1">
      <t>カズ</t>
    </rPh>
    <rPh sb="2" eb="3">
      <t>チュウ</t>
    </rPh>
    <phoneticPr fontId="0"/>
  </si>
  <si>
    <t>プリスクール/Preschool (K4&amp;K5)</t>
  </si>
  <si>
    <t>日本語会話  /平日クラス                                      Japanese conversation/other classes</t>
  </si>
  <si>
    <t>日本語会話・算数・数学・書道                                                                        Japanese conversation ・math only・Japanese Calligraphy</t>
  </si>
  <si>
    <t>日本語会話Japanese conversation</t>
  </si>
  <si>
    <t>１子～1st child</t>
  </si>
  <si>
    <t>算・数のみ
Math only</t>
  </si>
  <si>
    <t>小学生のみ（1-6th gr.）</t>
  </si>
  <si>
    <t>中学生のみ（7-9th gr.）</t>
    <rPh sb="0" eb="3">
      <t>チュウガクセイ</t>
    </rPh>
    <phoneticPr fontId="0"/>
  </si>
  <si>
    <t>全日制在籍者</t>
  </si>
  <si>
    <t>書道/日本語能力検定（水/土）/漢字検定（土）/日本語検定（土）
additional class</t>
  </si>
  <si>
    <t>補習校在籍者</t>
  </si>
  <si>
    <t>在籍者以外</t>
  </si>
  <si>
    <t>45ｘ3</t>
  </si>
  <si>
    <t>★　リターンチェック＄５０／１枚</t>
    <rPh sb="15" eb="16">
      <t>マイ</t>
    </rPh>
    <phoneticPr fontId="0"/>
  </si>
  <si>
    <t>　　　</t>
    <phoneticPr fontId="0"/>
  </si>
  <si>
    <t>★　延滞料＄３０/一人</t>
  </si>
  <si>
    <t>★　支払い期日は毎月１５日、１５日が日曜日に掛かった場合は１６日とする。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</si>
</sst>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$#,##0;[Red]\-\$#,##0"/>
    <numFmt numFmtId="177" formatCode="&quot;$&quot;#,##0"/>
    <numFmt numFmtId="178" formatCode="[$$-409]#,##0"/>
  </numFmts>
  <fonts count="29">
    <font>
      <sz val="11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ゴシック"/>
      <family val="2"/>
      <scheme val="minor"/>
    </font>
    <font>
      <b/>
      <sz val="14"/>
      <color theme="1"/>
      <name val="ＭＳ Ｐゴシック"/>
      <family val="2"/>
      <scheme val="minor"/>
    </font>
    <font>
      <sz val="9"/>
      <color indexed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1"/>
      <name val="MS PGothic"/>
      <family val="2"/>
    </font>
    <font>
      <sz val="11"/>
      <name val="ＭＳ Ｐゴシック"/>
      <family val="2"/>
      <scheme val="minor"/>
    </font>
    <font>
      <sz val="8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CC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2" fillId="0" borderId="0" xfId="0" applyFont="1" applyAlignment="1"/>
    <xf numFmtId="0" fontId="3" fillId="0" borderId="0" xfId="0" applyFont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0" fillId="0" borderId="3" xfId="0" applyBorder="1" applyAlignment="1"/>
    <xf numFmtId="0" fontId="2" fillId="0" borderId="4" xfId="0" applyFont="1" applyBorder="1" applyAlignment="1"/>
    <xf numFmtId="0" fontId="0" fillId="0" borderId="5" xfId="0" applyBorder="1" applyAlignment="1"/>
    <xf numFmtId="0" fontId="5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shrinkToFit="1"/>
    </xf>
    <xf numFmtId="0" fontId="2" fillId="0" borderId="8" xfId="0" applyFont="1" applyBorder="1" applyAlignment="1"/>
    <xf numFmtId="0" fontId="0" fillId="0" borderId="7" xfId="0" applyBorder="1" applyAlignment="1"/>
    <xf numFmtId="0" fontId="6" fillId="2" borderId="5" xfId="0" applyFont="1" applyFill="1" applyBorder="1" applyAlignment="1">
      <alignment horizontal="center" vertical="top" shrinkToFit="1"/>
    </xf>
    <xf numFmtId="0" fontId="5" fillId="2" borderId="5" xfId="0" applyFont="1" applyFill="1" applyBorder="1" applyAlignment="1">
      <alignment horizontal="center" vertical="top" shrinkToFit="1"/>
    </xf>
    <xf numFmtId="0" fontId="6" fillId="2" borderId="5" xfId="0" applyFont="1" applyFill="1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/>
    </xf>
    <xf numFmtId="0" fontId="0" fillId="0" borderId="14" xfId="0" applyBorder="1" applyAlignment="1"/>
    <xf numFmtId="0" fontId="7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 shrinkToFit="1"/>
    </xf>
    <xf numFmtId="0" fontId="9" fillId="0" borderId="19" xfId="0" applyFont="1" applyBorder="1" applyAlignment="1">
      <alignment horizontal="center"/>
    </xf>
    <xf numFmtId="0" fontId="7" fillId="0" borderId="13" xfId="0" applyFont="1" applyBorder="1" applyAlignment="1">
      <alignment horizontal="center" shrinkToFit="1"/>
    </xf>
    <xf numFmtId="0" fontId="7" fillId="0" borderId="6" xfId="0" applyFont="1" applyBorder="1" applyAlignment="1">
      <alignment shrinkToFit="1"/>
    </xf>
    <xf numFmtId="176" fontId="11" fillId="0" borderId="6" xfId="0" applyNumberFormat="1" applyFont="1" applyBorder="1" applyAlignment="1">
      <alignment horizontal="center" vertical="center"/>
    </xf>
    <xf numFmtId="176" fontId="12" fillId="0" borderId="6" xfId="0" applyNumberFormat="1" applyFont="1" applyBorder="1" applyAlignment="1">
      <alignment vertical="center"/>
    </xf>
    <xf numFmtId="176" fontId="13" fillId="0" borderId="5" xfId="0" applyNumberFormat="1" applyFont="1" applyBorder="1" applyAlignment="1">
      <alignment horizontal="center"/>
    </xf>
    <xf numFmtId="3" fontId="7" fillId="0" borderId="20" xfId="0" applyNumberFormat="1" applyFont="1" applyBorder="1" applyAlignment="1">
      <alignment horizontal="center" shrinkToFit="1"/>
    </xf>
    <xf numFmtId="176" fontId="14" fillId="3" borderId="21" xfId="0" applyNumberFormat="1" applyFont="1" applyFill="1" applyBorder="1" applyAlignment="1">
      <alignment horizontal="center"/>
    </xf>
    <xf numFmtId="176" fontId="14" fillId="3" borderId="24" xfId="0" applyNumberFormat="1" applyFont="1" applyFill="1" applyBorder="1" applyAlignment="1">
      <alignment horizontal="center"/>
    </xf>
    <xf numFmtId="176" fontId="14" fillId="3" borderId="25" xfId="0" applyNumberFormat="1" applyFont="1" applyFill="1" applyBorder="1" applyAlignment="1">
      <alignment horizontal="center"/>
    </xf>
    <xf numFmtId="0" fontId="15" fillId="0" borderId="9" xfId="0" applyFont="1" applyBorder="1" applyAlignment="1">
      <alignment horizontal="right" shrinkToFit="1"/>
    </xf>
    <xf numFmtId="176" fontId="16" fillId="0" borderId="26" xfId="0" applyNumberFormat="1" applyFont="1" applyBorder="1" applyAlignment="1">
      <alignment horizontal="center" vertical="center"/>
    </xf>
    <xf numFmtId="176" fontId="12" fillId="0" borderId="5" xfId="0" applyNumberFormat="1" applyFont="1" applyBorder="1" applyAlignment="1">
      <alignment vertical="center"/>
    </xf>
    <xf numFmtId="3" fontId="7" fillId="0" borderId="27" xfId="0" applyNumberFormat="1" applyFont="1" applyBorder="1" applyAlignment="1">
      <alignment horizontal="center" shrinkToFit="1"/>
    </xf>
    <xf numFmtId="176" fontId="14" fillId="3" borderId="28" xfId="0" applyNumberFormat="1" applyFont="1" applyFill="1" applyBorder="1" applyAlignment="1">
      <alignment horizontal="center"/>
    </xf>
    <xf numFmtId="176" fontId="14" fillId="3" borderId="29" xfId="0" applyNumberFormat="1" applyFont="1" applyFill="1" applyBorder="1" applyAlignment="1">
      <alignment horizontal="center"/>
    </xf>
    <xf numFmtId="176" fontId="14" fillId="3" borderId="30" xfId="0" applyNumberFormat="1" applyFont="1" applyFill="1" applyBorder="1" applyAlignment="1">
      <alignment horizontal="center"/>
    </xf>
    <xf numFmtId="176" fontId="14" fillId="3" borderId="31" xfId="0" applyNumberFormat="1" applyFont="1" applyFill="1" applyBorder="1" applyAlignment="1">
      <alignment horizontal="center"/>
    </xf>
    <xf numFmtId="0" fontId="7" fillId="0" borderId="32" xfId="0" applyFont="1" applyBorder="1" applyAlignment="1">
      <alignment horizontal="left" shrinkToFit="1"/>
    </xf>
    <xf numFmtId="176" fontId="11" fillId="0" borderId="26" xfId="0" applyNumberFormat="1" applyFont="1" applyBorder="1" applyAlignment="1">
      <alignment horizontal="center"/>
    </xf>
    <xf numFmtId="0" fontId="7" fillId="0" borderId="32" xfId="0" applyFont="1" applyBorder="1" applyAlignment="1">
      <alignment horizontal="right" shrinkToFit="1"/>
    </xf>
    <xf numFmtId="176" fontId="11" fillId="0" borderId="33" xfId="0" applyNumberFormat="1" applyFont="1" applyBorder="1" applyAlignment="1">
      <alignment horizont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/>
    </xf>
    <xf numFmtId="0" fontId="7" fillId="0" borderId="22" xfId="0" applyFont="1" applyBorder="1" applyAlignment="1">
      <alignment horizontal="left" shrinkToFit="1"/>
    </xf>
    <xf numFmtId="176" fontId="11" fillId="0" borderId="20" xfId="0" applyNumberFormat="1" applyFont="1" applyBorder="1" applyAlignment="1">
      <alignment horizontal="center"/>
    </xf>
    <xf numFmtId="176" fontId="14" fillId="3" borderId="34" xfId="0" applyNumberFormat="1" applyFont="1" applyFill="1" applyBorder="1" applyAlignment="1">
      <alignment horizontal="center"/>
    </xf>
    <xf numFmtId="0" fontId="17" fillId="0" borderId="9" xfId="0" applyFont="1" applyBorder="1" applyAlignment="1">
      <alignment horizontal="right" shrinkToFit="1"/>
    </xf>
    <xf numFmtId="176" fontId="16" fillId="0" borderId="26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shrinkToFit="1"/>
    </xf>
    <xf numFmtId="176" fontId="13" fillId="0" borderId="5" xfId="0" applyNumberFormat="1" applyFont="1" applyBorder="1" applyAlignment="1"/>
    <xf numFmtId="3" fontId="7" fillId="0" borderId="6" xfId="0" applyNumberFormat="1" applyFont="1" applyBorder="1" applyAlignment="1">
      <alignment horizontal="center" shrinkToFit="1"/>
    </xf>
    <xf numFmtId="176" fontId="13" fillId="0" borderId="21" xfId="0" applyNumberFormat="1" applyFont="1" applyBorder="1" applyAlignment="1">
      <alignment horizontal="center"/>
    </xf>
    <xf numFmtId="176" fontId="13" fillId="0" borderId="24" xfId="0" applyNumberFormat="1" applyFont="1" applyBorder="1" applyAlignment="1">
      <alignment horizontal="center"/>
    </xf>
    <xf numFmtId="176" fontId="13" fillId="0" borderId="25" xfId="0" applyNumberFormat="1" applyFont="1" applyBorder="1" applyAlignment="1">
      <alignment horizontal="center"/>
    </xf>
    <xf numFmtId="176" fontId="11" fillId="0" borderId="37" xfId="0" applyNumberFormat="1" applyFont="1" applyBorder="1" applyAlignment="1">
      <alignment horizontal="center"/>
    </xf>
    <xf numFmtId="176" fontId="12" fillId="0" borderId="14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horizontal="center" shrinkToFit="1"/>
    </xf>
    <xf numFmtId="176" fontId="13" fillId="0" borderId="38" xfId="0" applyNumberFormat="1" applyFont="1" applyBorder="1" applyAlignment="1">
      <alignment horizontal="center"/>
    </xf>
    <xf numFmtId="176" fontId="13" fillId="0" borderId="39" xfId="0" applyNumberFormat="1" applyFont="1" applyBorder="1" applyAlignment="1">
      <alignment horizontal="center"/>
    </xf>
    <xf numFmtId="176" fontId="13" fillId="0" borderId="40" xfId="0" applyNumberFormat="1" applyFont="1" applyBorder="1" applyAlignment="1">
      <alignment horizontal="center"/>
    </xf>
    <xf numFmtId="176" fontId="13" fillId="0" borderId="27" xfId="0" applyNumberFormat="1" applyFont="1" applyBorder="1" applyAlignment="1">
      <alignment horizontal="center"/>
    </xf>
    <xf numFmtId="0" fontId="7" fillId="0" borderId="0" xfId="0" applyFont="1" applyAlignment="1">
      <alignment horizontal="center" shrinkToFit="1"/>
    </xf>
    <xf numFmtId="176" fontId="12" fillId="0" borderId="0" xfId="0" applyNumberFormat="1" applyFont="1" applyAlignment="1">
      <alignment horizontal="center"/>
    </xf>
    <xf numFmtId="176" fontId="12" fillId="0" borderId="5" xfId="0" applyNumberFormat="1" applyFont="1" applyBorder="1" applyAlignment="1">
      <alignment horizontal="center" vertical="center"/>
    </xf>
    <xf numFmtId="0" fontId="0" fillId="0" borderId="0" xfId="0" applyAlignment="1"/>
    <xf numFmtId="3" fontId="7" fillId="0" borderId="7" xfId="0" applyNumberFormat="1" applyFont="1" applyBorder="1" applyAlignment="1">
      <alignment horizontal="center" shrinkToFit="1"/>
    </xf>
    <xf numFmtId="176" fontId="13" fillId="0" borderId="0" xfId="0" applyNumberFormat="1" applyFont="1" applyAlignment="1">
      <alignment horizontal="center"/>
    </xf>
    <xf numFmtId="176" fontId="13" fillId="0" borderId="0" xfId="0" applyNumberFormat="1" applyFont="1" applyAlignment="1">
      <alignment horizontal="right"/>
    </xf>
    <xf numFmtId="176" fontId="13" fillId="0" borderId="8" xfId="0" applyNumberFormat="1" applyFont="1" applyBorder="1" applyAlignment="1">
      <alignment horizontal="center"/>
    </xf>
    <xf numFmtId="0" fontId="6" fillId="2" borderId="14" xfId="0" applyFont="1" applyFill="1" applyBorder="1" applyAlignment="1">
      <alignment horizontal="center" vertical="top" shrinkToFit="1"/>
    </xf>
    <xf numFmtId="0" fontId="5" fillId="2" borderId="14" xfId="0" applyFont="1" applyFill="1" applyBorder="1" applyAlignment="1">
      <alignment horizontal="center" vertical="top" shrinkToFit="1"/>
    </xf>
    <xf numFmtId="0" fontId="6" fillId="2" borderId="14" xfId="0" applyFont="1" applyFill="1" applyBorder="1" applyAlignment="1">
      <alignment horizontal="center" vertical="top"/>
    </xf>
    <xf numFmtId="176" fontId="11" fillId="0" borderId="14" xfId="0" applyNumberFormat="1" applyFont="1" applyBorder="1" applyAlignment="1">
      <alignment horizontal="center"/>
    </xf>
    <xf numFmtId="176" fontId="19" fillId="0" borderId="14" xfId="0" applyNumberFormat="1" applyFont="1" applyBorder="1" applyAlignment="1">
      <alignment horizontal="center"/>
    </xf>
    <xf numFmtId="177" fontId="20" fillId="0" borderId="37" xfId="0" applyNumberFormat="1" applyFont="1" applyBorder="1" applyAlignment="1">
      <alignment horizontal="center"/>
    </xf>
    <xf numFmtId="177" fontId="20" fillId="0" borderId="35" xfId="0" applyNumberFormat="1" applyFont="1" applyBorder="1" applyAlignment="1">
      <alignment horizontal="center"/>
    </xf>
    <xf numFmtId="177" fontId="20" fillId="0" borderId="41" xfId="0" applyNumberFormat="1" applyFont="1" applyBorder="1" applyAlignment="1">
      <alignment horizontal="center"/>
    </xf>
    <xf numFmtId="177" fontId="20" fillId="0" borderId="42" xfId="0" applyNumberFormat="1" applyFont="1" applyBorder="1" applyAlignment="1">
      <alignment horizontal="center"/>
    </xf>
    <xf numFmtId="177" fontId="20" fillId="0" borderId="36" xfId="0" applyNumberFormat="1" applyFont="1" applyBorder="1" applyAlignment="1">
      <alignment horizontal="center"/>
    </xf>
    <xf numFmtId="178" fontId="20" fillId="0" borderId="37" xfId="0" applyNumberFormat="1" applyFont="1" applyBorder="1" applyAlignment="1">
      <alignment horizontal="center"/>
    </xf>
    <xf numFmtId="0" fontId="21" fillId="0" borderId="4" xfId="0" applyFont="1" applyBorder="1" applyAlignment="1">
      <alignment horizontal="right" shrinkToFit="1"/>
    </xf>
    <xf numFmtId="176" fontId="11" fillId="0" borderId="6" xfId="0" applyNumberFormat="1" applyFont="1" applyBorder="1" applyAlignment="1">
      <alignment horizontal="center"/>
    </xf>
    <xf numFmtId="177" fontId="20" fillId="0" borderId="7" xfId="0" applyNumberFormat="1" applyFont="1" applyBorder="1" applyAlignment="1">
      <alignment horizontal="center" vertical="center"/>
    </xf>
    <xf numFmtId="0" fontId="21" fillId="0" borderId="46" xfId="0" applyFont="1" applyBorder="1" applyAlignment="1">
      <alignment horizontal="right" shrinkToFit="1"/>
    </xf>
    <xf numFmtId="176" fontId="11" fillId="0" borderId="47" xfId="0" applyNumberFormat="1" applyFont="1" applyBorder="1" applyAlignment="1">
      <alignment horizontal="center"/>
    </xf>
    <xf numFmtId="177" fontId="20" fillId="0" borderId="49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 shrinkToFit="1"/>
    </xf>
    <xf numFmtId="0" fontId="21" fillId="0" borderId="13" xfId="0" applyFont="1" applyBorder="1" applyAlignment="1">
      <alignment horizontal="center" shrinkToFit="1"/>
    </xf>
    <xf numFmtId="176" fontId="19" fillId="0" borderId="5" xfId="0" applyNumberFormat="1" applyFont="1" applyBorder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 shrinkToFit="1"/>
    </xf>
    <xf numFmtId="177" fontId="20" fillId="0" borderId="5" xfId="0" applyNumberFormat="1" applyFont="1" applyBorder="1" applyAlignment="1">
      <alignment horizontal="center" vertical="center"/>
    </xf>
    <xf numFmtId="177" fontId="20" fillId="0" borderId="53" xfId="0" applyNumberFormat="1" applyFont="1" applyBorder="1" applyAlignment="1">
      <alignment horizontal="center" vertical="center"/>
    </xf>
    <xf numFmtId="177" fontId="20" fillId="0" borderId="54" xfId="0" applyNumberFormat="1" applyFont="1" applyBorder="1" applyAlignment="1">
      <alignment horizontal="center" vertical="center"/>
    </xf>
    <xf numFmtId="177" fontId="20" fillId="0" borderId="55" xfId="0" applyNumberFormat="1" applyFont="1" applyBorder="1" applyAlignment="1">
      <alignment horizontal="center" vertical="center"/>
    </xf>
    <xf numFmtId="178" fontId="20" fillId="0" borderId="5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 shrinkToFit="1"/>
    </xf>
    <xf numFmtId="176" fontId="11" fillId="0" borderId="3" xfId="0" applyNumberFormat="1" applyFont="1" applyBorder="1" applyAlignment="1">
      <alignment horizontal="center"/>
    </xf>
    <xf numFmtId="176" fontId="19" fillId="0" borderId="6" xfId="0" applyNumberFormat="1" applyFont="1" applyBorder="1" applyAlignment="1">
      <alignment horizontal="center"/>
    </xf>
    <xf numFmtId="0" fontId="21" fillId="0" borderId="33" xfId="0" applyFont="1" applyBorder="1" applyAlignment="1">
      <alignment horizontal="center" shrinkToFit="1"/>
    </xf>
    <xf numFmtId="176" fontId="11" fillId="0" borderId="56" xfId="0" applyNumberFormat="1" applyFont="1" applyBorder="1" applyAlignment="1">
      <alignment horizontal="center"/>
    </xf>
    <xf numFmtId="176" fontId="19" fillId="0" borderId="5" xfId="0" applyNumberFormat="1" applyFont="1" applyBorder="1" applyAlignment="1">
      <alignment horizontal="center"/>
    </xf>
    <xf numFmtId="0" fontId="21" fillId="0" borderId="14" xfId="0" applyFont="1" applyBorder="1" applyAlignment="1">
      <alignment horizontal="center" shrinkToFit="1"/>
    </xf>
    <xf numFmtId="176" fontId="11" fillId="0" borderId="15" xfId="0" applyNumberFormat="1" applyFont="1" applyBorder="1" applyAlignment="1">
      <alignment horizontal="center"/>
    </xf>
    <xf numFmtId="176" fontId="11" fillId="0" borderId="14" xfId="0" applyNumberFormat="1" applyFont="1" applyBorder="1" applyAlignment="1">
      <alignment horizontal="center" vertical="center"/>
    </xf>
    <xf numFmtId="176" fontId="14" fillId="0" borderId="14" xfId="0" applyNumberFormat="1" applyFont="1" applyBorder="1" applyAlignment="1">
      <alignment horizontal="center"/>
    </xf>
    <xf numFmtId="177" fontId="20" fillId="0" borderId="12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7" fillId="0" borderId="3" xfId="0" applyFont="1" applyBorder="1" applyAlignment="1"/>
    <xf numFmtId="0" fontId="10" fillId="0" borderId="3" xfId="0" applyFont="1" applyBorder="1" applyAlignment="1"/>
    <xf numFmtId="0" fontId="22" fillId="0" borderId="3" xfId="0" applyFont="1" applyBorder="1" applyAlignment="1"/>
    <xf numFmtId="0" fontId="2" fillId="0" borderId="3" xfId="0" applyFont="1" applyBorder="1" applyAlignment="1"/>
    <xf numFmtId="0" fontId="0" fillId="0" borderId="7" xfId="0" applyBorder="1" applyAlignment="1">
      <alignment vertical="center"/>
    </xf>
    <xf numFmtId="0" fontId="7" fillId="0" borderId="0" xfId="0" applyFont="1" applyAlignment="1"/>
    <xf numFmtId="0" fontId="10" fillId="0" borderId="0" xfId="0" applyFont="1" applyAlignment="1"/>
    <xf numFmtId="0" fontId="22" fillId="0" borderId="0" xfId="0" applyFont="1" applyAlignment="1"/>
    <xf numFmtId="0" fontId="0" fillId="0" borderId="12" xfId="0" applyBorder="1" applyAlignment="1">
      <alignment vertical="center"/>
    </xf>
    <xf numFmtId="0" fontId="7" fillId="0" borderId="15" xfId="0" applyFont="1" applyBorder="1" applyAlignment="1"/>
    <xf numFmtId="0" fontId="0" fillId="0" borderId="15" xfId="0" applyBorder="1" applyAlignment="1">
      <alignment vertical="center"/>
    </xf>
    <xf numFmtId="0" fontId="2" fillId="0" borderId="13" xfId="0" applyFont="1" applyBorder="1" applyAlignment="1"/>
    <xf numFmtId="0" fontId="0" fillId="0" borderId="0" xfId="0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7" fillId="0" borderId="11" xfId="0" applyFont="1" applyBorder="1" applyAlignment="1">
      <alignment horizontal="center" shrinkToFi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center" vertical="top"/>
    </xf>
    <xf numFmtId="0" fontId="6" fillId="2" borderId="8" xfId="0" applyFont="1" applyFill="1" applyBorder="1" applyAlignment="1">
      <alignment horizontal="center" vertical="top"/>
    </xf>
    <xf numFmtId="0" fontId="9" fillId="0" borderId="16" xfId="0" applyFont="1" applyBorder="1" applyAlignment="1">
      <alignment horizontal="right" shrinkToFit="1"/>
    </xf>
    <xf numFmtId="0" fontId="9" fillId="0" borderId="17" xfId="0" applyFont="1" applyBorder="1" applyAlignment="1">
      <alignment horizontal="right" shrinkToFi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76" fontId="14" fillId="3" borderId="22" xfId="0" applyNumberFormat="1" applyFont="1" applyFill="1" applyBorder="1" applyAlignment="1">
      <alignment horizontal="right"/>
    </xf>
    <xf numFmtId="176" fontId="14" fillId="3" borderId="23" xfId="0" applyNumberFormat="1" applyFont="1" applyFill="1" applyBorder="1" applyAlignment="1">
      <alignment horizontal="right"/>
    </xf>
    <xf numFmtId="176" fontId="14" fillId="3" borderId="16" xfId="0" applyNumberFormat="1" applyFont="1" applyFill="1" applyBorder="1" applyAlignment="1">
      <alignment horizontal="right"/>
    </xf>
    <xf numFmtId="176" fontId="14" fillId="3" borderId="17" xfId="0" applyNumberFormat="1" applyFont="1" applyFill="1" applyBorder="1" applyAlignment="1">
      <alignment horizontal="right"/>
    </xf>
    <xf numFmtId="0" fontId="6" fillId="4" borderId="12" xfId="0" applyFont="1" applyFill="1" applyBorder="1" applyAlignment="1">
      <alignment horizontal="center" shrinkToFit="1"/>
    </xf>
    <xf numFmtId="0" fontId="6" fillId="4" borderId="15" xfId="0" applyFont="1" applyFill="1" applyBorder="1" applyAlignment="1">
      <alignment horizontal="center" shrinkToFit="1"/>
    </xf>
    <xf numFmtId="0" fontId="6" fillId="4" borderId="13" xfId="0" applyFont="1" applyFill="1" applyBorder="1" applyAlignment="1">
      <alignment horizontal="center" shrinkToFit="1"/>
    </xf>
    <xf numFmtId="3" fontId="18" fillId="4" borderId="12" xfId="0" applyNumberFormat="1" applyFont="1" applyFill="1" applyBorder="1" applyAlignment="1">
      <alignment horizontal="center"/>
    </xf>
    <xf numFmtId="3" fontId="18" fillId="4" borderId="15" xfId="0" applyNumberFormat="1" applyFont="1" applyFill="1" applyBorder="1" applyAlignment="1">
      <alignment horizontal="center"/>
    </xf>
    <xf numFmtId="3" fontId="18" fillId="4" borderId="13" xfId="0" applyNumberFormat="1" applyFont="1" applyFill="1" applyBorder="1" applyAlignment="1">
      <alignment horizontal="center"/>
    </xf>
    <xf numFmtId="176" fontId="13" fillId="0" borderId="22" xfId="0" applyNumberFormat="1" applyFont="1" applyBorder="1" applyAlignment="1">
      <alignment horizontal="right"/>
    </xf>
    <xf numFmtId="176" fontId="13" fillId="0" borderId="23" xfId="0" applyNumberFormat="1" applyFont="1" applyBorder="1" applyAlignment="1">
      <alignment horizontal="right"/>
    </xf>
    <xf numFmtId="0" fontId="7" fillId="0" borderId="35" xfId="0" applyFont="1" applyBorder="1" applyAlignment="1">
      <alignment horizontal="center" shrinkToFit="1"/>
    </xf>
    <xf numFmtId="0" fontId="7" fillId="0" borderId="36" xfId="0" applyFont="1" applyBorder="1" applyAlignment="1">
      <alignment horizontal="center" shrinkToFit="1"/>
    </xf>
    <xf numFmtId="176" fontId="13" fillId="0" borderId="16" xfId="0" applyNumberFormat="1" applyFont="1" applyBorder="1" applyAlignment="1">
      <alignment horizontal="right"/>
    </xf>
    <xf numFmtId="176" fontId="13" fillId="0" borderId="17" xfId="0" applyNumberFormat="1" applyFont="1" applyBorder="1" applyAlignment="1">
      <alignment horizontal="right"/>
    </xf>
    <xf numFmtId="0" fontId="12" fillId="0" borderId="1" xfId="0" applyFont="1" applyBorder="1" applyAlignment="1">
      <alignment horizontal="center" wrapText="1" shrinkToFit="1"/>
    </xf>
    <xf numFmtId="0" fontId="12" fillId="0" borderId="4" xfId="0" applyFont="1" applyBorder="1" applyAlignment="1">
      <alignment horizontal="center" wrapText="1" shrinkToFit="1"/>
    </xf>
    <xf numFmtId="0" fontId="12" fillId="0" borderId="12" xfId="0" applyFont="1" applyBorder="1" applyAlignment="1">
      <alignment horizontal="center" wrapText="1" shrinkToFit="1"/>
    </xf>
    <xf numFmtId="0" fontId="12" fillId="0" borderId="13" xfId="0" applyFont="1" applyBorder="1" applyAlignment="1">
      <alignment horizontal="center" wrapText="1" shrinkToFit="1"/>
    </xf>
    <xf numFmtId="0" fontId="6" fillId="2" borderId="1" xfId="0" applyFont="1" applyFill="1" applyBorder="1" applyAlignment="1">
      <alignment horizontal="center" wrapText="1" shrinkToFit="1"/>
    </xf>
    <xf numFmtId="0" fontId="6" fillId="2" borderId="3" xfId="0" applyFont="1" applyFill="1" applyBorder="1" applyAlignment="1">
      <alignment horizontal="center" wrapText="1" shrinkToFit="1"/>
    </xf>
    <xf numFmtId="0" fontId="6" fillId="2" borderId="4" xfId="0" applyFont="1" applyFill="1" applyBorder="1" applyAlignment="1">
      <alignment horizontal="center" wrapText="1" shrinkToFit="1"/>
    </xf>
    <xf numFmtId="0" fontId="6" fillId="2" borderId="12" xfId="0" applyFont="1" applyFill="1" applyBorder="1" applyAlignment="1">
      <alignment horizontal="center" wrapText="1" shrinkToFit="1"/>
    </xf>
    <xf numFmtId="0" fontId="6" fillId="2" borderId="15" xfId="0" applyFont="1" applyFill="1" applyBorder="1" applyAlignment="1">
      <alignment horizontal="center" wrapText="1" shrinkToFit="1"/>
    </xf>
    <xf numFmtId="0" fontId="6" fillId="2" borderId="13" xfId="0" applyFont="1" applyFill="1" applyBorder="1" applyAlignment="1">
      <alignment horizontal="center" wrapText="1" shrinkToFit="1"/>
    </xf>
    <xf numFmtId="176" fontId="11" fillId="0" borderId="5" xfId="0" applyNumberFormat="1" applyFont="1" applyBorder="1" applyAlignment="1">
      <alignment horizontal="center" vertical="center"/>
    </xf>
    <xf numFmtId="176" fontId="11" fillId="0" borderId="48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 shrinkToFit="1"/>
    </xf>
    <xf numFmtId="3" fontId="11" fillId="0" borderId="5" xfId="0" applyNumberFormat="1" applyFont="1" applyBorder="1" applyAlignment="1">
      <alignment horizontal="center" vertical="center" shrinkToFit="1"/>
    </xf>
    <xf numFmtId="3" fontId="11" fillId="0" borderId="48" xfId="0" applyNumberFormat="1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  <xf numFmtId="176" fontId="19" fillId="0" borderId="6" xfId="0" applyNumberFormat="1" applyFont="1" applyBorder="1" applyAlignment="1">
      <alignment horizontal="center" vertical="center"/>
    </xf>
    <xf numFmtId="176" fontId="19" fillId="0" borderId="48" xfId="0" applyNumberFormat="1" applyFont="1" applyBorder="1" applyAlignment="1">
      <alignment horizontal="center" vertical="center"/>
    </xf>
    <xf numFmtId="177" fontId="20" fillId="0" borderId="6" xfId="0" applyNumberFormat="1" applyFont="1" applyBorder="1" applyAlignment="1">
      <alignment horizontal="center" vertical="center"/>
    </xf>
    <xf numFmtId="177" fontId="20" fillId="0" borderId="48" xfId="0" applyNumberFormat="1" applyFont="1" applyBorder="1" applyAlignment="1">
      <alignment horizontal="center" vertical="center"/>
    </xf>
    <xf numFmtId="177" fontId="20" fillId="0" borderId="43" xfId="0" applyNumberFormat="1" applyFont="1" applyBorder="1" applyAlignment="1">
      <alignment horizontal="center" vertical="center"/>
    </xf>
    <xf numFmtId="177" fontId="20" fillId="0" borderId="50" xfId="0" applyNumberFormat="1" applyFont="1" applyBorder="1" applyAlignment="1">
      <alignment horizontal="center" vertical="center"/>
    </xf>
    <xf numFmtId="177" fontId="20" fillId="0" borderId="44" xfId="0" applyNumberFormat="1" applyFont="1" applyBorder="1" applyAlignment="1">
      <alignment horizontal="center" vertical="center"/>
    </xf>
    <xf numFmtId="177" fontId="20" fillId="0" borderId="51" xfId="0" applyNumberFormat="1" applyFont="1" applyBorder="1" applyAlignment="1">
      <alignment horizontal="center" vertical="center"/>
    </xf>
    <xf numFmtId="177" fontId="20" fillId="0" borderId="45" xfId="0" applyNumberFormat="1" applyFont="1" applyBorder="1" applyAlignment="1">
      <alignment horizontal="center" vertical="center"/>
    </xf>
    <xf numFmtId="177" fontId="20" fillId="0" borderId="52" xfId="0" applyNumberFormat="1" applyFont="1" applyBorder="1" applyAlignment="1">
      <alignment horizontal="center" vertical="center"/>
    </xf>
    <xf numFmtId="178" fontId="20" fillId="0" borderId="6" xfId="0" applyNumberFormat="1" applyFont="1" applyBorder="1" applyAlignment="1">
      <alignment horizontal="center" vertical="center"/>
    </xf>
    <xf numFmtId="178" fontId="20" fillId="0" borderId="48" xfId="0" applyNumberFormat="1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 wrapText="1" shrinkToFit="1"/>
    </xf>
    <xf numFmtId="0" fontId="27" fillId="0" borderId="5" xfId="0" applyFont="1" applyBorder="1" applyAlignment="1">
      <alignment horizontal="center" vertical="center" wrapText="1" shrinkToFit="1"/>
    </xf>
    <xf numFmtId="0" fontId="27" fillId="0" borderId="14" xfId="0" applyFont="1" applyBorder="1" applyAlignment="1">
      <alignment horizontal="center" vertical="center" wrapText="1" shrinkToFit="1"/>
    </xf>
    <xf numFmtId="176" fontId="11" fillId="0" borderId="6" xfId="0" applyNumberFormat="1" applyFont="1" applyBorder="1" applyAlignment="1">
      <alignment horizontal="center" vertical="center"/>
    </xf>
    <xf numFmtId="176" fontId="11" fillId="0" borderId="26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 shrinkToFit="1"/>
    </xf>
    <xf numFmtId="177" fontId="20" fillId="0" borderId="5" xfId="0" applyNumberFormat="1" applyFont="1" applyBorder="1" applyAlignment="1">
      <alignment horizontal="center" vertical="center"/>
    </xf>
    <xf numFmtId="177" fontId="20" fillId="0" borderId="14" xfId="0" applyNumberFormat="1" applyFont="1" applyBorder="1" applyAlignment="1">
      <alignment horizontal="center" vertical="center"/>
    </xf>
    <xf numFmtId="177" fontId="20" fillId="0" borderId="53" xfId="0" applyNumberFormat="1" applyFont="1" applyBorder="1" applyAlignment="1">
      <alignment horizontal="center" vertical="center"/>
    </xf>
    <xf numFmtId="177" fontId="20" fillId="0" borderId="57" xfId="0" applyNumberFormat="1" applyFont="1" applyBorder="1" applyAlignment="1">
      <alignment horizontal="center" vertical="center"/>
    </xf>
    <xf numFmtId="177" fontId="20" fillId="0" borderId="54" xfId="0" applyNumberFormat="1" applyFont="1" applyBorder="1" applyAlignment="1">
      <alignment horizontal="center" vertical="center"/>
    </xf>
    <xf numFmtId="177" fontId="20" fillId="0" borderId="18" xfId="0" applyNumberFormat="1" applyFont="1" applyBorder="1" applyAlignment="1">
      <alignment horizontal="center" vertical="center"/>
    </xf>
    <xf numFmtId="177" fontId="20" fillId="0" borderId="55" xfId="0" applyNumberFormat="1" applyFont="1" applyBorder="1" applyAlignment="1">
      <alignment horizontal="center" vertical="center"/>
    </xf>
    <xf numFmtId="177" fontId="20" fillId="0" borderId="19" xfId="0" applyNumberFormat="1" applyFont="1" applyBorder="1" applyAlignment="1">
      <alignment horizontal="center" vertical="center"/>
    </xf>
    <xf numFmtId="178" fontId="20" fillId="0" borderId="5" xfId="0" applyNumberFormat="1" applyFont="1" applyBorder="1" applyAlignment="1">
      <alignment horizontal="center" vertical="center"/>
    </xf>
    <xf numFmtId="178" fontId="20" fillId="0" borderId="14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7</xdr:row>
      <xdr:rowOff>123825</xdr:rowOff>
    </xdr:from>
    <xdr:to>
      <xdr:col>5</xdr:col>
      <xdr:colOff>190500</xdr:colOff>
      <xdr:row>14</xdr:row>
      <xdr:rowOff>38100</xdr:rowOff>
    </xdr:to>
    <xdr:sp macro="" textlink="">
      <xdr:nvSpPr>
        <xdr:cNvPr id="2" name="Right Brace 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3895725" y="1647825"/>
          <a:ext cx="133350" cy="13239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19050</xdr:colOff>
      <xdr:row>18</xdr:row>
      <xdr:rowOff>66675</xdr:rowOff>
    </xdr:from>
    <xdr:to>
      <xdr:col>4</xdr:col>
      <xdr:colOff>180975</xdr:colOff>
      <xdr:row>20</xdr:row>
      <xdr:rowOff>114300</xdr:rowOff>
    </xdr:to>
    <xdr:sp macro="" textlink="">
      <xdr:nvSpPr>
        <xdr:cNvPr id="3" name="Right Brace 6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3009900" y="3638550"/>
          <a:ext cx="161925" cy="4667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85724</xdr:colOff>
      <xdr:row>7</xdr:row>
      <xdr:rowOff>114300</xdr:rowOff>
    </xdr:from>
    <xdr:to>
      <xdr:col>4</xdr:col>
      <xdr:colOff>190499</xdr:colOff>
      <xdr:row>14</xdr:row>
      <xdr:rowOff>104774</xdr:rowOff>
    </xdr:to>
    <xdr:sp macro="" textlink="">
      <xdr:nvSpPr>
        <xdr:cNvPr id="4" name="Right Brace 9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076574" y="1638300"/>
          <a:ext cx="104775" cy="1400174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57150</xdr:colOff>
      <xdr:row>7</xdr:row>
      <xdr:rowOff>123825</xdr:rowOff>
    </xdr:from>
    <xdr:to>
      <xdr:col>5</xdr:col>
      <xdr:colOff>190500</xdr:colOff>
      <xdr:row>14</xdr:row>
      <xdr:rowOff>38100</xdr:rowOff>
    </xdr:to>
    <xdr:sp macro="" textlink="">
      <xdr:nvSpPr>
        <xdr:cNvPr id="5" name="Right Brace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3895725" y="1647825"/>
          <a:ext cx="133350" cy="13239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85724</xdr:colOff>
      <xdr:row>7</xdr:row>
      <xdr:rowOff>114300</xdr:rowOff>
    </xdr:from>
    <xdr:to>
      <xdr:col>4</xdr:col>
      <xdr:colOff>190499</xdr:colOff>
      <xdr:row>14</xdr:row>
      <xdr:rowOff>104774</xdr:rowOff>
    </xdr:to>
    <xdr:sp macro="" textlink="">
      <xdr:nvSpPr>
        <xdr:cNvPr id="6" name="Right Brace 9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3076574" y="1638300"/>
          <a:ext cx="104775" cy="1400174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57150</xdr:colOff>
      <xdr:row>7</xdr:row>
      <xdr:rowOff>123825</xdr:rowOff>
    </xdr:from>
    <xdr:to>
      <xdr:col>5</xdr:col>
      <xdr:colOff>190500</xdr:colOff>
      <xdr:row>14</xdr:row>
      <xdr:rowOff>38100</xdr:rowOff>
    </xdr:to>
    <xdr:sp macro="" textlink="">
      <xdr:nvSpPr>
        <xdr:cNvPr id="7" name="Right Brace 5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3895725" y="1647825"/>
          <a:ext cx="133350" cy="13239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85724</xdr:colOff>
      <xdr:row>7</xdr:row>
      <xdr:rowOff>114300</xdr:rowOff>
    </xdr:from>
    <xdr:to>
      <xdr:col>4</xdr:col>
      <xdr:colOff>190499</xdr:colOff>
      <xdr:row>14</xdr:row>
      <xdr:rowOff>104774</xdr:rowOff>
    </xdr:to>
    <xdr:sp macro="" textlink="">
      <xdr:nvSpPr>
        <xdr:cNvPr id="8" name="Right Brace 9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3076574" y="1638300"/>
          <a:ext cx="104775" cy="1400174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19050</xdr:colOff>
      <xdr:row>18</xdr:row>
      <xdr:rowOff>66675</xdr:rowOff>
    </xdr:from>
    <xdr:to>
      <xdr:col>4</xdr:col>
      <xdr:colOff>180975</xdr:colOff>
      <xdr:row>20</xdr:row>
      <xdr:rowOff>114300</xdr:rowOff>
    </xdr:to>
    <xdr:sp macro="" textlink="">
      <xdr:nvSpPr>
        <xdr:cNvPr id="9" name="Right Brace 6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3009900" y="3638550"/>
          <a:ext cx="161925" cy="4667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0"/>
  <sheetViews>
    <sheetView tabSelected="1" zoomScaleNormal="100" workbookViewId="0">
      <selection activeCell="F13" sqref="F13"/>
    </sheetView>
  </sheetViews>
  <sheetFormatPr defaultRowHeight="13.5"/>
  <cols>
    <col min="1" max="1" width="2.25" style="1" customWidth="1"/>
    <col min="2" max="2" width="14.125" style="1" customWidth="1"/>
    <col min="3" max="3" width="17.125" style="1" customWidth="1"/>
    <col min="4" max="4" width="11.25" style="1" customWidth="1"/>
    <col min="5" max="5" width="12.75" style="1" customWidth="1"/>
    <col min="6" max="7" width="12.625" style="1" customWidth="1"/>
    <col min="8" max="8" width="10" style="1" customWidth="1"/>
    <col min="9" max="9" width="0.75" style="1" customWidth="1"/>
    <col min="10" max="13" width="10" style="1" customWidth="1"/>
    <col min="14" max="14" width="2.75" style="1" customWidth="1"/>
    <col min="15" max="234" width="9.125" style="1"/>
    <col min="235" max="235" width="1.875" style="1" customWidth="1"/>
    <col min="236" max="236" width="10.375" style="1" customWidth="1"/>
    <col min="237" max="237" width="8.125" style="1" customWidth="1"/>
    <col min="238" max="238" width="9.375" style="1" customWidth="1"/>
    <col min="239" max="239" width="0.625" style="1" customWidth="1"/>
    <col min="240" max="240" width="8.125" style="1" customWidth="1"/>
    <col min="241" max="241" width="0.625" style="1" customWidth="1"/>
    <col min="242" max="247" width="9.625" style="1" customWidth="1"/>
    <col min="248" max="248" width="0.375" style="1" customWidth="1"/>
    <col min="249" max="249" width="8.125" style="1" customWidth="1"/>
    <col min="250" max="250" width="0.375" style="1" customWidth="1"/>
    <col min="251" max="251" width="8.125" style="1" customWidth="1"/>
    <col min="252" max="252" width="1.875" style="1" customWidth="1"/>
    <col min="253" max="253" width="6.875" style="1" customWidth="1"/>
    <col min="254" max="490" width="9.125" style="1"/>
    <col min="491" max="491" width="1.875" style="1" customWidth="1"/>
    <col min="492" max="492" width="10.375" style="1" customWidth="1"/>
    <col min="493" max="493" width="8.125" style="1" customWidth="1"/>
    <col min="494" max="494" width="9.375" style="1" customWidth="1"/>
    <col min="495" max="495" width="0.625" style="1" customWidth="1"/>
    <col min="496" max="496" width="8.125" style="1" customWidth="1"/>
    <col min="497" max="497" width="0.625" style="1" customWidth="1"/>
    <col min="498" max="503" width="9.625" style="1" customWidth="1"/>
    <col min="504" max="504" width="0.375" style="1" customWidth="1"/>
    <col min="505" max="505" width="8.125" style="1" customWidth="1"/>
    <col min="506" max="506" width="0.375" style="1" customWidth="1"/>
    <col min="507" max="507" width="8.125" style="1" customWidth="1"/>
    <col min="508" max="508" width="1.875" style="1" customWidth="1"/>
    <col min="509" max="509" width="6.875" style="1" customWidth="1"/>
    <col min="510" max="746" width="9.125" style="1"/>
    <col min="747" max="747" width="1.875" style="1" customWidth="1"/>
    <col min="748" max="748" width="10.375" style="1" customWidth="1"/>
    <col min="749" max="749" width="8.125" style="1" customWidth="1"/>
    <col min="750" max="750" width="9.375" style="1" customWidth="1"/>
    <col min="751" max="751" width="0.625" style="1" customWidth="1"/>
    <col min="752" max="752" width="8.125" style="1" customWidth="1"/>
    <col min="753" max="753" width="0.625" style="1" customWidth="1"/>
    <col min="754" max="759" width="9.625" style="1" customWidth="1"/>
    <col min="760" max="760" width="0.375" style="1" customWidth="1"/>
    <col min="761" max="761" width="8.125" style="1" customWidth="1"/>
    <col min="762" max="762" width="0.375" style="1" customWidth="1"/>
    <col min="763" max="763" width="8.125" style="1" customWidth="1"/>
    <col min="764" max="764" width="1.875" style="1" customWidth="1"/>
    <col min="765" max="765" width="6.875" style="1" customWidth="1"/>
    <col min="766" max="1002" width="9.125" style="1"/>
    <col min="1003" max="1003" width="1.875" style="1" customWidth="1"/>
    <col min="1004" max="1004" width="10.375" style="1" customWidth="1"/>
    <col min="1005" max="1005" width="8.125" style="1" customWidth="1"/>
    <col min="1006" max="1006" width="9.375" style="1" customWidth="1"/>
    <col min="1007" max="1007" width="0.625" style="1" customWidth="1"/>
    <col min="1008" max="1008" width="8.125" style="1" customWidth="1"/>
    <col min="1009" max="1009" width="0.625" style="1" customWidth="1"/>
    <col min="1010" max="1015" width="9.625" style="1" customWidth="1"/>
    <col min="1016" max="1016" width="0.375" style="1" customWidth="1"/>
    <col min="1017" max="1017" width="8.125" style="1" customWidth="1"/>
    <col min="1018" max="1018" width="0.375" style="1" customWidth="1"/>
    <col min="1019" max="1019" width="8.125" style="1" customWidth="1"/>
    <col min="1020" max="1020" width="1.875" style="1" customWidth="1"/>
    <col min="1021" max="1021" width="6.875" style="1" customWidth="1"/>
    <col min="1022" max="1258" width="9.125" style="1"/>
    <col min="1259" max="1259" width="1.875" style="1" customWidth="1"/>
    <col min="1260" max="1260" width="10.375" style="1" customWidth="1"/>
    <col min="1261" max="1261" width="8.125" style="1" customWidth="1"/>
    <col min="1262" max="1262" width="9.375" style="1" customWidth="1"/>
    <col min="1263" max="1263" width="0.625" style="1" customWidth="1"/>
    <col min="1264" max="1264" width="8.125" style="1" customWidth="1"/>
    <col min="1265" max="1265" width="0.625" style="1" customWidth="1"/>
    <col min="1266" max="1271" width="9.625" style="1" customWidth="1"/>
    <col min="1272" max="1272" width="0.375" style="1" customWidth="1"/>
    <col min="1273" max="1273" width="8.125" style="1" customWidth="1"/>
    <col min="1274" max="1274" width="0.375" style="1" customWidth="1"/>
    <col min="1275" max="1275" width="8.125" style="1" customWidth="1"/>
    <col min="1276" max="1276" width="1.875" style="1" customWidth="1"/>
    <col min="1277" max="1277" width="6.875" style="1" customWidth="1"/>
    <col min="1278" max="1514" width="9.125" style="1"/>
    <col min="1515" max="1515" width="1.875" style="1" customWidth="1"/>
    <col min="1516" max="1516" width="10.375" style="1" customWidth="1"/>
    <col min="1517" max="1517" width="8.125" style="1" customWidth="1"/>
    <col min="1518" max="1518" width="9.375" style="1" customWidth="1"/>
    <col min="1519" max="1519" width="0.625" style="1" customWidth="1"/>
    <col min="1520" max="1520" width="8.125" style="1" customWidth="1"/>
    <col min="1521" max="1521" width="0.625" style="1" customWidth="1"/>
    <col min="1522" max="1527" width="9.625" style="1" customWidth="1"/>
    <col min="1528" max="1528" width="0.375" style="1" customWidth="1"/>
    <col min="1529" max="1529" width="8.125" style="1" customWidth="1"/>
    <col min="1530" max="1530" width="0.375" style="1" customWidth="1"/>
    <col min="1531" max="1531" width="8.125" style="1" customWidth="1"/>
    <col min="1532" max="1532" width="1.875" style="1" customWidth="1"/>
    <col min="1533" max="1533" width="6.875" style="1" customWidth="1"/>
    <col min="1534" max="1770" width="9.125" style="1"/>
    <col min="1771" max="1771" width="1.875" style="1" customWidth="1"/>
    <col min="1772" max="1772" width="10.375" style="1" customWidth="1"/>
    <col min="1773" max="1773" width="8.125" style="1" customWidth="1"/>
    <col min="1774" max="1774" width="9.375" style="1" customWidth="1"/>
    <col min="1775" max="1775" width="0.625" style="1" customWidth="1"/>
    <col min="1776" max="1776" width="8.125" style="1" customWidth="1"/>
    <col min="1777" max="1777" width="0.625" style="1" customWidth="1"/>
    <col min="1778" max="1783" width="9.625" style="1" customWidth="1"/>
    <col min="1784" max="1784" width="0.375" style="1" customWidth="1"/>
    <col min="1785" max="1785" width="8.125" style="1" customWidth="1"/>
    <col min="1786" max="1786" width="0.375" style="1" customWidth="1"/>
    <col min="1787" max="1787" width="8.125" style="1" customWidth="1"/>
    <col min="1788" max="1788" width="1.875" style="1" customWidth="1"/>
    <col min="1789" max="1789" width="6.875" style="1" customWidth="1"/>
    <col min="1790" max="2026" width="9.125" style="1"/>
    <col min="2027" max="2027" width="1.875" style="1" customWidth="1"/>
    <col min="2028" max="2028" width="10.375" style="1" customWidth="1"/>
    <col min="2029" max="2029" width="8.125" style="1" customWidth="1"/>
    <col min="2030" max="2030" width="9.375" style="1" customWidth="1"/>
    <col min="2031" max="2031" width="0.625" style="1" customWidth="1"/>
    <col min="2032" max="2032" width="8.125" style="1" customWidth="1"/>
    <col min="2033" max="2033" width="0.625" style="1" customWidth="1"/>
    <col min="2034" max="2039" width="9.625" style="1" customWidth="1"/>
    <col min="2040" max="2040" width="0.375" style="1" customWidth="1"/>
    <col min="2041" max="2041" width="8.125" style="1" customWidth="1"/>
    <col min="2042" max="2042" width="0.375" style="1" customWidth="1"/>
    <col min="2043" max="2043" width="8.125" style="1" customWidth="1"/>
    <col min="2044" max="2044" width="1.875" style="1" customWidth="1"/>
    <col min="2045" max="2045" width="6.875" style="1" customWidth="1"/>
    <col min="2046" max="2282" width="9.125" style="1"/>
    <col min="2283" max="2283" width="1.875" style="1" customWidth="1"/>
    <col min="2284" max="2284" width="10.375" style="1" customWidth="1"/>
    <col min="2285" max="2285" width="8.125" style="1" customWidth="1"/>
    <col min="2286" max="2286" width="9.375" style="1" customWidth="1"/>
    <col min="2287" max="2287" width="0.625" style="1" customWidth="1"/>
    <col min="2288" max="2288" width="8.125" style="1" customWidth="1"/>
    <col min="2289" max="2289" width="0.625" style="1" customWidth="1"/>
    <col min="2290" max="2295" width="9.625" style="1" customWidth="1"/>
    <col min="2296" max="2296" width="0.375" style="1" customWidth="1"/>
    <col min="2297" max="2297" width="8.125" style="1" customWidth="1"/>
    <col min="2298" max="2298" width="0.375" style="1" customWidth="1"/>
    <col min="2299" max="2299" width="8.125" style="1" customWidth="1"/>
    <col min="2300" max="2300" width="1.875" style="1" customWidth="1"/>
    <col min="2301" max="2301" width="6.875" style="1" customWidth="1"/>
    <col min="2302" max="2538" width="9.125" style="1"/>
    <col min="2539" max="2539" width="1.875" style="1" customWidth="1"/>
    <col min="2540" max="2540" width="10.375" style="1" customWidth="1"/>
    <col min="2541" max="2541" width="8.125" style="1" customWidth="1"/>
    <col min="2542" max="2542" width="9.375" style="1" customWidth="1"/>
    <col min="2543" max="2543" width="0.625" style="1" customWidth="1"/>
    <col min="2544" max="2544" width="8.125" style="1" customWidth="1"/>
    <col min="2545" max="2545" width="0.625" style="1" customWidth="1"/>
    <col min="2546" max="2551" width="9.625" style="1" customWidth="1"/>
    <col min="2552" max="2552" width="0.375" style="1" customWidth="1"/>
    <col min="2553" max="2553" width="8.125" style="1" customWidth="1"/>
    <col min="2554" max="2554" width="0.375" style="1" customWidth="1"/>
    <col min="2555" max="2555" width="8.125" style="1" customWidth="1"/>
    <col min="2556" max="2556" width="1.875" style="1" customWidth="1"/>
    <col min="2557" max="2557" width="6.875" style="1" customWidth="1"/>
    <col min="2558" max="2794" width="9.125" style="1"/>
    <col min="2795" max="2795" width="1.875" style="1" customWidth="1"/>
    <col min="2796" max="2796" width="10.375" style="1" customWidth="1"/>
    <col min="2797" max="2797" width="8.125" style="1" customWidth="1"/>
    <col min="2798" max="2798" width="9.375" style="1" customWidth="1"/>
    <col min="2799" max="2799" width="0.625" style="1" customWidth="1"/>
    <col min="2800" max="2800" width="8.125" style="1" customWidth="1"/>
    <col min="2801" max="2801" width="0.625" style="1" customWidth="1"/>
    <col min="2802" max="2807" width="9.625" style="1" customWidth="1"/>
    <col min="2808" max="2808" width="0.375" style="1" customWidth="1"/>
    <col min="2809" max="2809" width="8.125" style="1" customWidth="1"/>
    <col min="2810" max="2810" width="0.375" style="1" customWidth="1"/>
    <col min="2811" max="2811" width="8.125" style="1" customWidth="1"/>
    <col min="2812" max="2812" width="1.875" style="1" customWidth="1"/>
    <col min="2813" max="2813" width="6.875" style="1" customWidth="1"/>
    <col min="2814" max="3050" width="9.125" style="1"/>
    <col min="3051" max="3051" width="1.875" style="1" customWidth="1"/>
    <col min="3052" max="3052" width="10.375" style="1" customWidth="1"/>
    <col min="3053" max="3053" width="8.125" style="1" customWidth="1"/>
    <col min="3054" max="3054" width="9.375" style="1" customWidth="1"/>
    <col min="3055" max="3055" width="0.625" style="1" customWidth="1"/>
    <col min="3056" max="3056" width="8.125" style="1" customWidth="1"/>
    <col min="3057" max="3057" width="0.625" style="1" customWidth="1"/>
    <col min="3058" max="3063" width="9.625" style="1" customWidth="1"/>
    <col min="3064" max="3064" width="0.375" style="1" customWidth="1"/>
    <col min="3065" max="3065" width="8.125" style="1" customWidth="1"/>
    <col min="3066" max="3066" width="0.375" style="1" customWidth="1"/>
    <col min="3067" max="3067" width="8.125" style="1" customWidth="1"/>
    <col min="3068" max="3068" width="1.875" style="1" customWidth="1"/>
    <col min="3069" max="3069" width="6.875" style="1" customWidth="1"/>
    <col min="3070" max="3306" width="9.125" style="1"/>
    <col min="3307" max="3307" width="1.875" style="1" customWidth="1"/>
    <col min="3308" max="3308" width="10.375" style="1" customWidth="1"/>
    <col min="3309" max="3309" width="8.125" style="1" customWidth="1"/>
    <col min="3310" max="3310" width="9.375" style="1" customWidth="1"/>
    <col min="3311" max="3311" width="0.625" style="1" customWidth="1"/>
    <col min="3312" max="3312" width="8.125" style="1" customWidth="1"/>
    <col min="3313" max="3313" width="0.625" style="1" customWidth="1"/>
    <col min="3314" max="3319" width="9.625" style="1" customWidth="1"/>
    <col min="3320" max="3320" width="0.375" style="1" customWidth="1"/>
    <col min="3321" max="3321" width="8.125" style="1" customWidth="1"/>
    <col min="3322" max="3322" width="0.375" style="1" customWidth="1"/>
    <col min="3323" max="3323" width="8.125" style="1" customWidth="1"/>
    <col min="3324" max="3324" width="1.875" style="1" customWidth="1"/>
    <col min="3325" max="3325" width="6.875" style="1" customWidth="1"/>
    <col min="3326" max="3562" width="9.125" style="1"/>
    <col min="3563" max="3563" width="1.875" style="1" customWidth="1"/>
    <col min="3564" max="3564" width="10.375" style="1" customWidth="1"/>
    <col min="3565" max="3565" width="8.125" style="1" customWidth="1"/>
    <col min="3566" max="3566" width="9.375" style="1" customWidth="1"/>
    <col min="3567" max="3567" width="0.625" style="1" customWidth="1"/>
    <col min="3568" max="3568" width="8.125" style="1" customWidth="1"/>
    <col min="3569" max="3569" width="0.625" style="1" customWidth="1"/>
    <col min="3570" max="3575" width="9.625" style="1" customWidth="1"/>
    <col min="3576" max="3576" width="0.375" style="1" customWidth="1"/>
    <col min="3577" max="3577" width="8.125" style="1" customWidth="1"/>
    <col min="3578" max="3578" width="0.375" style="1" customWidth="1"/>
    <col min="3579" max="3579" width="8.125" style="1" customWidth="1"/>
    <col min="3580" max="3580" width="1.875" style="1" customWidth="1"/>
    <col min="3581" max="3581" width="6.875" style="1" customWidth="1"/>
    <col min="3582" max="3818" width="9.125" style="1"/>
    <col min="3819" max="3819" width="1.875" style="1" customWidth="1"/>
    <col min="3820" max="3820" width="10.375" style="1" customWidth="1"/>
    <col min="3821" max="3821" width="8.125" style="1" customWidth="1"/>
    <col min="3822" max="3822" width="9.375" style="1" customWidth="1"/>
    <col min="3823" max="3823" width="0.625" style="1" customWidth="1"/>
    <col min="3824" max="3824" width="8.125" style="1" customWidth="1"/>
    <col min="3825" max="3825" width="0.625" style="1" customWidth="1"/>
    <col min="3826" max="3831" width="9.625" style="1" customWidth="1"/>
    <col min="3832" max="3832" width="0.375" style="1" customWidth="1"/>
    <col min="3833" max="3833" width="8.125" style="1" customWidth="1"/>
    <col min="3834" max="3834" width="0.375" style="1" customWidth="1"/>
    <col min="3835" max="3835" width="8.125" style="1" customWidth="1"/>
    <col min="3836" max="3836" width="1.875" style="1" customWidth="1"/>
    <col min="3837" max="3837" width="6.875" style="1" customWidth="1"/>
    <col min="3838" max="4074" width="9.125" style="1"/>
    <col min="4075" max="4075" width="1.875" style="1" customWidth="1"/>
    <col min="4076" max="4076" width="10.375" style="1" customWidth="1"/>
    <col min="4077" max="4077" width="8.125" style="1" customWidth="1"/>
    <col min="4078" max="4078" width="9.375" style="1" customWidth="1"/>
    <col min="4079" max="4079" width="0.625" style="1" customWidth="1"/>
    <col min="4080" max="4080" width="8.125" style="1" customWidth="1"/>
    <col min="4081" max="4081" width="0.625" style="1" customWidth="1"/>
    <col min="4082" max="4087" width="9.625" style="1" customWidth="1"/>
    <col min="4088" max="4088" width="0.375" style="1" customWidth="1"/>
    <col min="4089" max="4089" width="8.125" style="1" customWidth="1"/>
    <col min="4090" max="4090" width="0.375" style="1" customWidth="1"/>
    <col min="4091" max="4091" width="8.125" style="1" customWidth="1"/>
    <col min="4092" max="4092" width="1.875" style="1" customWidth="1"/>
    <col min="4093" max="4093" width="6.875" style="1" customWidth="1"/>
    <col min="4094" max="4330" width="9.125" style="1"/>
    <col min="4331" max="4331" width="1.875" style="1" customWidth="1"/>
    <col min="4332" max="4332" width="10.375" style="1" customWidth="1"/>
    <col min="4333" max="4333" width="8.125" style="1" customWidth="1"/>
    <col min="4334" max="4334" width="9.375" style="1" customWidth="1"/>
    <col min="4335" max="4335" width="0.625" style="1" customWidth="1"/>
    <col min="4336" max="4336" width="8.125" style="1" customWidth="1"/>
    <col min="4337" max="4337" width="0.625" style="1" customWidth="1"/>
    <col min="4338" max="4343" width="9.625" style="1" customWidth="1"/>
    <col min="4344" max="4344" width="0.375" style="1" customWidth="1"/>
    <col min="4345" max="4345" width="8.125" style="1" customWidth="1"/>
    <col min="4346" max="4346" width="0.375" style="1" customWidth="1"/>
    <col min="4347" max="4347" width="8.125" style="1" customWidth="1"/>
    <col min="4348" max="4348" width="1.875" style="1" customWidth="1"/>
    <col min="4349" max="4349" width="6.875" style="1" customWidth="1"/>
    <col min="4350" max="4586" width="9.125" style="1"/>
    <col min="4587" max="4587" width="1.875" style="1" customWidth="1"/>
    <col min="4588" max="4588" width="10.375" style="1" customWidth="1"/>
    <col min="4589" max="4589" width="8.125" style="1" customWidth="1"/>
    <col min="4590" max="4590" width="9.375" style="1" customWidth="1"/>
    <col min="4591" max="4591" width="0.625" style="1" customWidth="1"/>
    <col min="4592" max="4592" width="8.125" style="1" customWidth="1"/>
    <col min="4593" max="4593" width="0.625" style="1" customWidth="1"/>
    <col min="4594" max="4599" width="9.625" style="1" customWidth="1"/>
    <col min="4600" max="4600" width="0.375" style="1" customWidth="1"/>
    <col min="4601" max="4601" width="8.125" style="1" customWidth="1"/>
    <col min="4602" max="4602" width="0.375" style="1" customWidth="1"/>
    <col min="4603" max="4603" width="8.125" style="1" customWidth="1"/>
    <col min="4604" max="4604" width="1.875" style="1" customWidth="1"/>
    <col min="4605" max="4605" width="6.875" style="1" customWidth="1"/>
    <col min="4606" max="4842" width="9.125" style="1"/>
    <col min="4843" max="4843" width="1.875" style="1" customWidth="1"/>
    <col min="4844" max="4844" width="10.375" style="1" customWidth="1"/>
    <col min="4845" max="4845" width="8.125" style="1" customWidth="1"/>
    <col min="4846" max="4846" width="9.375" style="1" customWidth="1"/>
    <col min="4847" max="4847" width="0.625" style="1" customWidth="1"/>
    <col min="4848" max="4848" width="8.125" style="1" customWidth="1"/>
    <col min="4849" max="4849" width="0.625" style="1" customWidth="1"/>
    <col min="4850" max="4855" width="9.625" style="1" customWidth="1"/>
    <col min="4856" max="4856" width="0.375" style="1" customWidth="1"/>
    <col min="4857" max="4857" width="8.125" style="1" customWidth="1"/>
    <col min="4858" max="4858" width="0.375" style="1" customWidth="1"/>
    <col min="4859" max="4859" width="8.125" style="1" customWidth="1"/>
    <col min="4860" max="4860" width="1.875" style="1" customWidth="1"/>
    <col min="4861" max="4861" width="6.875" style="1" customWidth="1"/>
    <col min="4862" max="5098" width="9.125" style="1"/>
    <col min="5099" max="5099" width="1.875" style="1" customWidth="1"/>
    <col min="5100" max="5100" width="10.375" style="1" customWidth="1"/>
    <col min="5101" max="5101" width="8.125" style="1" customWidth="1"/>
    <col min="5102" max="5102" width="9.375" style="1" customWidth="1"/>
    <col min="5103" max="5103" width="0.625" style="1" customWidth="1"/>
    <col min="5104" max="5104" width="8.125" style="1" customWidth="1"/>
    <col min="5105" max="5105" width="0.625" style="1" customWidth="1"/>
    <col min="5106" max="5111" width="9.625" style="1" customWidth="1"/>
    <col min="5112" max="5112" width="0.375" style="1" customWidth="1"/>
    <col min="5113" max="5113" width="8.125" style="1" customWidth="1"/>
    <col min="5114" max="5114" width="0.375" style="1" customWidth="1"/>
    <col min="5115" max="5115" width="8.125" style="1" customWidth="1"/>
    <col min="5116" max="5116" width="1.875" style="1" customWidth="1"/>
    <col min="5117" max="5117" width="6.875" style="1" customWidth="1"/>
    <col min="5118" max="5354" width="9.125" style="1"/>
    <col min="5355" max="5355" width="1.875" style="1" customWidth="1"/>
    <col min="5356" max="5356" width="10.375" style="1" customWidth="1"/>
    <col min="5357" max="5357" width="8.125" style="1" customWidth="1"/>
    <col min="5358" max="5358" width="9.375" style="1" customWidth="1"/>
    <col min="5359" max="5359" width="0.625" style="1" customWidth="1"/>
    <col min="5360" max="5360" width="8.125" style="1" customWidth="1"/>
    <col min="5361" max="5361" width="0.625" style="1" customWidth="1"/>
    <col min="5362" max="5367" width="9.625" style="1" customWidth="1"/>
    <col min="5368" max="5368" width="0.375" style="1" customWidth="1"/>
    <col min="5369" max="5369" width="8.125" style="1" customWidth="1"/>
    <col min="5370" max="5370" width="0.375" style="1" customWidth="1"/>
    <col min="5371" max="5371" width="8.125" style="1" customWidth="1"/>
    <col min="5372" max="5372" width="1.875" style="1" customWidth="1"/>
    <col min="5373" max="5373" width="6.875" style="1" customWidth="1"/>
    <col min="5374" max="5610" width="9.125" style="1"/>
    <col min="5611" max="5611" width="1.875" style="1" customWidth="1"/>
    <col min="5612" max="5612" width="10.375" style="1" customWidth="1"/>
    <col min="5613" max="5613" width="8.125" style="1" customWidth="1"/>
    <col min="5614" max="5614" width="9.375" style="1" customWidth="1"/>
    <col min="5615" max="5615" width="0.625" style="1" customWidth="1"/>
    <col min="5616" max="5616" width="8.125" style="1" customWidth="1"/>
    <col min="5617" max="5617" width="0.625" style="1" customWidth="1"/>
    <col min="5618" max="5623" width="9.625" style="1" customWidth="1"/>
    <col min="5624" max="5624" width="0.375" style="1" customWidth="1"/>
    <col min="5625" max="5625" width="8.125" style="1" customWidth="1"/>
    <col min="5626" max="5626" width="0.375" style="1" customWidth="1"/>
    <col min="5627" max="5627" width="8.125" style="1" customWidth="1"/>
    <col min="5628" max="5628" width="1.875" style="1" customWidth="1"/>
    <col min="5629" max="5629" width="6.875" style="1" customWidth="1"/>
    <col min="5630" max="5866" width="9.125" style="1"/>
    <col min="5867" max="5867" width="1.875" style="1" customWidth="1"/>
    <col min="5868" max="5868" width="10.375" style="1" customWidth="1"/>
    <col min="5869" max="5869" width="8.125" style="1" customWidth="1"/>
    <col min="5870" max="5870" width="9.375" style="1" customWidth="1"/>
    <col min="5871" max="5871" width="0.625" style="1" customWidth="1"/>
    <col min="5872" max="5872" width="8.125" style="1" customWidth="1"/>
    <col min="5873" max="5873" width="0.625" style="1" customWidth="1"/>
    <col min="5874" max="5879" width="9.625" style="1" customWidth="1"/>
    <col min="5880" max="5880" width="0.375" style="1" customWidth="1"/>
    <col min="5881" max="5881" width="8.125" style="1" customWidth="1"/>
    <col min="5882" max="5882" width="0.375" style="1" customWidth="1"/>
    <col min="5883" max="5883" width="8.125" style="1" customWidth="1"/>
    <col min="5884" max="5884" width="1.875" style="1" customWidth="1"/>
    <col min="5885" max="5885" width="6.875" style="1" customWidth="1"/>
    <col min="5886" max="6122" width="9.125" style="1"/>
    <col min="6123" max="6123" width="1.875" style="1" customWidth="1"/>
    <col min="6124" max="6124" width="10.375" style="1" customWidth="1"/>
    <col min="6125" max="6125" width="8.125" style="1" customWidth="1"/>
    <col min="6126" max="6126" width="9.375" style="1" customWidth="1"/>
    <col min="6127" max="6127" width="0.625" style="1" customWidth="1"/>
    <col min="6128" max="6128" width="8.125" style="1" customWidth="1"/>
    <col min="6129" max="6129" width="0.625" style="1" customWidth="1"/>
    <col min="6130" max="6135" width="9.625" style="1" customWidth="1"/>
    <col min="6136" max="6136" width="0.375" style="1" customWidth="1"/>
    <col min="6137" max="6137" width="8.125" style="1" customWidth="1"/>
    <col min="6138" max="6138" width="0.375" style="1" customWidth="1"/>
    <col min="6139" max="6139" width="8.125" style="1" customWidth="1"/>
    <col min="6140" max="6140" width="1.875" style="1" customWidth="1"/>
    <col min="6141" max="6141" width="6.875" style="1" customWidth="1"/>
    <col min="6142" max="6378" width="9.125" style="1"/>
    <col min="6379" max="6379" width="1.875" style="1" customWidth="1"/>
    <col min="6380" max="6380" width="10.375" style="1" customWidth="1"/>
    <col min="6381" max="6381" width="8.125" style="1" customWidth="1"/>
    <col min="6382" max="6382" width="9.375" style="1" customWidth="1"/>
    <col min="6383" max="6383" width="0.625" style="1" customWidth="1"/>
    <col min="6384" max="6384" width="8.125" style="1" customWidth="1"/>
    <col min="6385" max="6385" width="0.625" style="1" customWidth="1"/>
    <col min="6386" max="6391" width="9.625" style="1" customWidth="1"/>
    <col min="6392" max="6392" width="0.375" style="1" customWidth="1"/>
    <col min="6393" max="6393" width="8.125" style="1" customWidth="1"/>
    <col min="6394" max="6394" width="0.375" style="1" customWidth="1"/>
    <col min="6395" max="6395" width="8.125" style="1" customWidth="1"/>
    <col min="6396" max="6396" width="1.875" style="1" customWidth="1"/>
    <col min="6397" max="6397" width="6.875" style="1" customWidth="1"/>
    <col min="6398" max="6634" width="9.125" style="1"/>
    <col min="6635" max="6635" width="1.875" style="1" customWidth="1"/>
    <col min="6636" max="6636" width="10.375" style="1" customWidth="1"/>
    <col min="6637" max="6637" width="8.125" style="1" customWidth="1"/>
    <col min="6638" max="6638" width="9.375" style="1" customWidth="1"/>
    <col min="6639" max="6639" width="0.625" style="1" customWidth="1"/>
    <col min="6640" max="6640" width="8.125" style="1" customWidth="1"/>
    <col min="6641" max="6641" width="0.625" style="1" customWidth="1"/>
    <col min="6642" max="6647" width="9.625" style="1" customWidth="1"/>
    <col min="6648" max="6648" width="0.375" style="1" customWidth="1"/>
    <col min="6649" max="6649" width="8.125" style="1" customWidth="1"/>
    <col min="6650" max="6650" width="0.375" style="1" customWidth="1"/>
    <col min="6651" max="6651" width="8.125" style="1" customWidth="1"/>
    <col min="6652" max="6652" width="1.875" style="1" customWidth="1"/>
    <col min="6653" max="6653" width="6.875" style="1" customWidth="1"/>
    <col min="6654" max="6890" width="9.125" style="1"/>
    <col min="6891" max="6891" width="1.875" style="1" customWidth="1"/>
    <col min="6892" max="6892" width="10.375" style="1" customWidth="1"/>
    <col min="6893" max="6893" width="8.125" style="1" customWidth="1"/>
    <col min="6894" max="6894" width="9.375" style="1" customWidth="1"/>
    <col min="6895" max="6895" width="0.625" style="1" customWidth="1"/>
    <col min="6896" max="6896" width="8.125" style="1" customWidth="1"/>
    <col min="6897" max="6897" width="0.625" style="1" customWidth="1"/>
    <col min="6898" max="6903" width="9.625" style="1" customWidth="1"/>
    <col min="6904" max="6904" width="0.375" style="1" customWidth="1"/>
    <col min="6905" max="6905" width="8.125" style="1" customWidth="1"/>
    <col min="6906" max="6906" width="0.375" style="1" customWidth="1"/>
    <col min="6907" max="6907" width="8.125" style="1" customWidth="1"/>
    <col min="6908" max="6908" width="1.875" style="1" customWidth="1"/>
    <col min="6909" max="6909" width="6.875" style="1" customWidth="1"/>
    <col min="6910" max="7146" width="9.125" style="1"/>
    <col min="7147" max="7147" width="1.875" style="1" customWidth="1"/>
    <col min="7148" max="7148" width="10.375" style="1" customWidth="1"/>
    <col min="7149" max="7149" width="8.125" style="1" customWidth="1"/>
    <col min="7150" max="7150" width="9.375" style="1" customWidth="1"/>
    <col min="7151" max="7151" width="0.625" style="1" customWidth="1"/>
    <col min="7152" max="7152" width="8.125" style="1" customWidth="1"/>
    <col min="7153" max="7153" width="0.625" style="1" customWidth="1"/>
    <col min="7154" max="7159" width="9.625" style="1" customWidth="1"/>
    <col min="7160" max="7160" width="0.375" style="1" customWidth="1"/>
    <col min="7161" max="7161" width="8.125" style="1" customWidth="1"/>
    <col min="7162" max="7162" width="0.375" style="1" customWidth="1"/>
    <col min="7163" max="7163" width="8.125" style="1" customWidth="1"/>
    <col min="7164" max="7164" width="1.875" style="1" customWidth="1"/>
    <col min="7165" max="7165" width="6.875" style="1" customWidth="1"/>
    <col min="7166" max="7402" width="9.125" style="1"/>
    <col min="7403" max="7403" width="1.875" style="1" customWidth="1"/>
    <col min="7404" max="7404" width="10.375" style="1" customWidth="1"/>
    <col min="7405" max="7405" width="8.125" style="1" customWidth="1"/>
    <col min="7406" max="7406" width="9.375" style="1" customWidth="1"/>
    <col min="7407" max="7407" width="0.625" style="1" customWidth="1"/>
    <col min="7408" max="7408" width="8.125" style="1" customWidth="1"/>
    <col min="7409" max="7409" width="0.625" style="1" customWidth="1"/>
    <col min="7410" max="7415" width="9.625" style="1" customWidth="1"/>
    <col min="7416" max="7416" width="0.375" style="1" customWidth="1"/>
    <col min="7417" max="7417" width="8.125" style="1" customWidth="1"/>
    <col min="7418" max="7418" width="0.375" style="1" customWidth="1"/>
    <col min="7419" max="7419" width="8.125" style="1" customWidth="1"/>
    <col min="7420" max="7420" width="1.875" style="1" customWidth="1"/>
    <col min="7421" max="7421" width="6.875" style="1" customWidth="1"/>
    <col min="7422" max="7658" width="9.125" style="1"/>
    <col min="7659" max="7659" width="1.875" style="1" customWidth="1"/>
    <col min="7660" max="7660" width="10.375" style="1" customWidth="1"/>
    <col min="7661" max="7661" width="8.125" style="1" customWidth="1"/>
    <col min="7662" max="7662" width="9.375" style="1" customWidth="1"/>
    <col min="7663" max="7663" width="0.625" style="1" customWidth="1"/>
    <col min="7664" max="7664" width="8.125" style="1" customWidth="1"/>
    <col min="7665" max="7665" width="0.625" style="1" customWidth="1"/>
    <col min="7666" max="7671" width="9.625" style="1" customWidth="1"/>
    <col min="7672" max="7672" width="0.375" style="1" customWidth="1"/>
    <col min="7673" max="7673" width="8.125" style="1" customWidth="1"/>
    <col min="7674" max="7674" width="0.375" style="1" customWidth="1"/>
    <col min="7675" max="7675" width="8.125" style="1" customWidth="1"/>
    <col min="7676" max="7676" width="1.875" style="1" customWidth="1"/>
    <col min="7677" max="7677" width="6.875" style="1" customWidth="1"/>
    <col min="7678" max="7914" width="9.125" style="1"/>
    <col min="7915" max="7915" width="1.875" style="1" customWidth="1"/>
    <col min="7916" max="7916" width="10.375" style="1" customWidth="1"/>
    <col min="7917" max="7917" width="8.125" style="1" customWidth="1"/>
    <col min="7918" max="7918" width="9.375" style="1" customWidth="1"/>
    <col min="7919" max="7919" width="0.625" style="1" customWidth="1"/>
    <col min="7920" max="7920" width="8.125" style="1" customWidth="1"/>
    <col min="7921" max="7921" width="0.625" style="1" customWidth="1"/>
    <col min="7922" max="7927" width="9.625" style="1" customWidth="1"/>
    <col min="7928" max="7928" width="0.375" style="1" customWidth="1"/>
    <col min="7929" max="7929" width="8.125" style="1" customWidth="1"/>
    <col min="7930" max="7930" width="0.375" style="1" customWidth="1"/>
    <col min="7931" max="7931" width="8.125" style="1" customWidth="1"/>
    <col min="7932" max="7932" width="1.875" style="1" customWidth="1"/>
    <col min="7933" max="7933" width="6.875" style="1" customWidth="1"/>
    <col min="7934" max="8170" width="9.125" style="1"/>
    <col min="8171" max="8171" width="1.875" style="1" customWidth="1"/>
    <col min="8172" max="8172" width="10.375" style="1" customWidth="1"/>
    <col min="8173" max="8173" width="8.125" style="1" customWidth="1"/>
    <col min="8174" max="8174" width="9.375" style="1" customWidth="1"/>
    <col min="8175" max="8175" width="0.625" style="1" customWidth="1"/>
    <col min="8176" max="8176" width="8.125" style="1" customWidth="1"/>
    <col min="8177" max="8177" width="0.625" style="1" customWidth="1"/>
    <col min="8178" max="8183" width="9.625" style="1" customWidth="1"/>
    <col min="8184" max="8184" width="0.375" style="1" customWidth="1"/>
    <col min="8185" max="8185" width="8.125" style="1" customWidth="1"/>
    <col min="8186" max="8186" width="0.375" style="1" customWidth="1"/>
    <col min="8187" max="8187" width="8.125" style="1" customWidth="1"/>
    <col min="8188" max="8188" width="1.875" style="1" customWidth="1"/>
    <col min="8189" max="8189" width="6.875" style="1" customWidth="1"/>
    <col min="8190" max="8426" width="9.125" style="1"/>
    <col min="8427" max="8427" width="1.875" style="1" customWidth="1"/>
    <col min="8428" max="8428" width="10.375" style="1" customWidth="1"/>
    <col min="8429" max="8429" width="8.125" style="1" customWidth="1"/>
    <col min="8430" max="8430" width="9.375" style="1" customWidth="1"/>
    <col min="8431" max="8431" width="0.625" style="1" customWidth="1"/>
    <col min="8432" max="8432" width="8.125" style="1" customWidth="1"/>
    <col min="8433" max="8433" width="0.625" style="1" customWidth="1"/>
    <col min="8434" max="8439" width="9.625" style="1" customWidth="1"/>
    <col min="8440" max="8440" width="0.375" style="1" customWidth="1"/>
    <col min="8441" max="8441" width="8.125" style="1" customWidth="1"/>
    <col min="8442" max="8442" width="0.375" style="1" customWidth="1"/>
    <col min="8443" max="8443" width="8.125" style="1" customWidth="1"/>
    <col min="8444" max="8444" width="1.875" style="1" customWidth="1"/>
    <col min="8445" max="8445" width="6.875" style="1" customWidth="1"/>
    <col min="8446" max="8682" width="9.125" style="1"/>
    <col min="8683" max="8683" width="1.875" style="1" customWidth="1"/>
    <col min="8684" max="8684" width="10.375" style="1" customWidth="1"/>
    <col min="8685" max="8685" width="8.125" style="1" customWidth="1"/>
    <col min="8686" max="8686" width="9.375" style="1" customWidth="1"/>
    <col min="8687" max="8687" width="0.625" style="1" customWidth="1"/>
    <col min="8688" max="8688" width="8.125" style="1" customWidth="1"/>
    <col min="8689" max="8689" width="0.625" style="1" customWidth="1"/>
    <col min="8690" max="8695" width="9.625" style="1" customWidth="1"/>
    <col min="8696" max="8696" width="0.375" style="1" customWidth="1"/>
    <col min="8697" max="8697" width="8.125" style="1" customWidth="1"/>
    <col min="8698" max="8698" width="0.375" style="1" customWidth="1"/>
    <col min="8699" max="8699" width="8.125" style="1" customWidth="1"/>
    <col min="8700" max="8700" width="1.875" style="1" customWidth="1"/>
    <col min="8701" max="8701" width="6.875" style="1" customWidth="1"/>
    <col min="8702" max="8938" width="9.125" style="1"/>
    <col min="8939" max="8939" width="1.875" style="1" customWidth="1"/>
    <col min="8940" max="8940" width="10.375" style="1" customWidth="1"/>
    <col min="8941" max="8941" width="8.125" style="1" customWidth="1"/>
    <col min="8942" max="8942" width="9.375" style="1" customWidth="1"/>
    <col min="8943" max="8943" width="0.625" style="1" customWidth="1"/>
    <col min="8944" max="8944" width="8.125" style="1" customWidth="1"/>
    <col min="8945" max="8945" width="0.625" style="1" customWidth="1"/>
    <col min="8946" max="8951" width="9.625" style="1" customWidth="1"/>
    <col min="8952" max="8952" width="0.375" style="1" customWidth="1"/>
    <col min="8953" max="8953" width="8.125" style="1" customWidth="1"/>
    <col min="8954" max="8954" width="0.375" style="1" customWidth="1"/>
    <col min="8955" max="8955" width="8.125" style="1" customWidth="1"/>
    <col min="8956" max="8956" width="1.875" style="1" customWidth="1"/>
    <col min="8957" max="8957" width="6.875" style="1" customWidth="1"/>
    <col min="8958" max="9194" width="9.125" style="1"/>
    <col min="9195" max="9195" width="1.875" style="1" customWidth="1"/>
    <col min="9196" max="9196" width="10.375" style="1" customWidth="1"/>
    <col min="9197" max="9197" width="8.125" style="1" customWidth="1"/>
    <col min="9198" max="9198" width="9.375" style="1" customWidth="1"/>
    <col min="9199" max="9199" width="0.625" style="1" customWidth="1"/>
    <col min="9200" max="9200" width="8.125" style="1" customWidth="1"/>
    <col min="9201" max="9201" width="0.625" style="1" customWidth="1"/>
    <col min="9202" max="9207" width="9.625" style="1" customWidth="1"/>
    <col min="9208" max="9208" width="0.375" style="1" customWidth="1"/>
    <col min="9209" max="9209" width="8.125" style="1" customWidth="1"/>
    <col min="9210" max="9210" width="0.375" style="1" customWidth="1"/>
    <col min="9211" max="9211" width="8.125" style="1" customWidth="1"/>
    <col min="9212" max="9212" width="1.875" style="1" customWidth="1"/>
    <col min="9213" max="9213" width="6.875" style="1" customWidth="1"/>
    <col min="9214" max="9450" width="9.125" style="1"/>
    <col min="9451" max="9451" width="1.875" style="1" customWidth="1"/>
    <col min="9452" max="9452" width="10.375" style="1" customWidth="1"/>
    <col min="9453" max="9453" width="8.125" style="1" customWidth="1"/>
    <col min="9454" max="9454" width="9.375" style="1" customWidth="1"/>
    <col min="9455" max="9455" width="0.625" style="1" customWidth="1"/>
    <col min="9456" max="9456" width="8.125" style="1" customWidth="1"/>
    <col min="9457" max="9457" width="0.625" style="1" customWidth="1"/>
    <col min="9458" max="9463" width="9.625" style="1" customWidth="1"/>
    <col min="9464" max="9464" width="0.375" style="1" customWidth="1"/>
    <col min="9465" max="9465" width="8.125" style="1" customWidth="1"/>
    <col min="9466" max="9466" width="0.375" style="1" customWidth="1"/>
    <col min="9467" max="9467" width="8.125" style="1" customWidth="1"/>
    <col min="9468" max="9468" width="1.875" style="1" customWidth="1"/>
    <col min="9469" max="9469" width="6.875" style="1" customWidth="1"/>
    <col min="9470" max="9706" width="9.125" style="1"/>
    <col min="9707" max="9707" width="1.875" style="1" customWidth="1"/>
    <col min="9708" max="9708" width="10.375" style="1" customWidth="1"/>
    <col min="9709" max="9709" width="8.125" style="1" customWidth="1"/>
    <col min="9710" max="9710" width="9.375" style="1" customWidth="1"/>
    <col min="9711" max="9711" width="0.625" style="1" customWidth="1"/>
    <col min="9712" max="9712" width="8.125" style="1" customWidth="1"/>
    <col min="9713" max="9713" width="0.625" style="1" customWidth="1"/>
    <col min="9714" max="9719" width="9.625" style="1" customWidth="1"/>
    <col min="9720" max="9720" width="0.375" style="1" customWidth="1"/>
    <col min="9721" max="9721" width="8.125" style="1" customWidth="1"/>
    <col min="9722" max="9722" width="0.375" style="1" customWidth="1"/>
    <col min="9723" max="9723" width="8.125" style="1" customWidth="1"/>
    <col min="9724" max="9724" width="1.875" style="1" customWidth="1"/>
    <col min="9725" max="9725" width="6.875" style="1" customWidth="1"/>
    <col min="9726" max="9962" width="9.125" style="1"/>
    <col min="9963" max="9963" width="1.875" style="1" customWidth="1"/>
    <col min="9964" max="9964" width="10.375" style="1" customWidth="1"/>
    <col min="9965" max="9965" width="8.125" style="1" customWidth="1"/>
    <col min="9966" max="9966" width="9.375" style="1" customWidth="1"/>
    <col min="9967" max="9967" width="0.625" style="1" customWidth="1"/>
    <col min="9968" max="9968" width="8.125" style="1" customWidth="1"/>
    <col min="9969" max="9969" width="0.625" style="1" customWidth="1"/>
    <col min="9970" max="9975" width="9.625" style="1" customWidth="1"/>
    <col min="9976" max="9976" width="0.375" style="1" customWidth="1"/>
    <col min="9977" max="9977" width="8.125" style="1" customWidth="1"/>
    <col min="9978" max="9978" width="0.375" style="1" customWidth="1"/>
    <col min="9979" max="9979" width="8.125" style="1" customWidth="1"/>
    <col min="9980" max="9980" width="1.875" style="1" customWidth="1"/>
    <col min="9981" max="9981" width="6.875" style="1" customWidth="1"/>
    <col min="9982" max="10218" width="9.125" style="1"/>
    <col min="10219" max="10219" width="1.875" style="1" customWidth="1"/>
    <col min="10220" max="10220" width="10.375" style="1" customWidth="1"/>
    <col min="10221" max="10221" width="8.125" style="1" customWidth="1"/>
    <col min="10222" max="10222" width="9.375" style="1" customWidth="1"/>
    <col min="10223" max="10223" width="0.625" style="1" customWidth="1"/>
    <col min="10224" max="10224" width="8.125" style="1" customWidth="1"/>
    <col min="10225" max="10225" width="0.625" style="1" customWidth="1"/>
    <col min="10226" max="10231" width="9.625" style="1" customWidth="1"/>
    <col min="10232" max="10232" width="0.375" style="1" customWidth="1"/>
    <col min="10233" max="10233" width="8.125" style="1" customWidth="1"/>
    <col min="10234" max="10234" width="0.375" style="1" customWidth="1"/>
    <col min="10235" max="10235" width="8.125" style="1" customWidth="1"/>
    <col min="10236" max="10236" width="1.875" style="1" customWidth="1"/>
    <col min="10237" max="10237" width="6.875" style="1" customWidth="1"/>
    <col min="10238" max="10474" width="9.125" style="1"/>
    <col min="10475" max="10475" width="1.875" style="1" customWidth="1"/>
    <col min="10476" max="10476" width="10.375" style="1" customWidth="1"/>
    <col min="10477" max="10477" width="8.125" style="1" customWidth="1"/>
    <col min="10478" max="10478" width="9.375" style="1" customWidth="1"/>
    <col min="10479" max="10479" width="0.625" style="1" customWidth="1"/>
    <col min="10480" max="10480" width="8.125" style="1" customWidth="1"/>
    <col min="10481" max="10481" width="0.625" style="1" customWidth="1"/>
    <col min="10482" max="10487" width="9.625" style="1" customWidth="1"/>
    <col min="10488" max="10488" width="0.375" style="1" customWidth="1"/>
    <col min="10489" max="10489" width="8.125" style="1" customWidth="1"/>
    <col min="10490" max="10490" width="0.375" style="1" customWidth="1"/>
    <col min="10491" max="10491" width="8.125" style="1" customWidth="1"/>
    <col min="10492" max="10492" width="1.875" style="1" customWidth="1"/>
    <col min="10493" max="10493" width="6.875" style="1" customWidth="1"/>
    <col min="10494" max="10730" width="9.125" style="1"/>
    <col min="10731" max="10731" width="1.875" style="1" customWidth="1"/>
    <col min="10732" max="10732" width="10.375" style="1" customWidth="1"/>
    <col min="10733" max="10733" width="8.125" style="1" customWidth="1"/>
    <col min="10734" max="10734" width="9.375" style="1" customWidth="1"/>
    <col min="10735" max="10735" width="0.625" style="1" customWidth="1"/>
    <col min="10736" max="10736" width="8.125" style="1" customWidth="1"/>
    <col min="10737" max="10737" width="0.625" style="1" customWidth="1"/>
    <col min="10738" max="10743" width="9.625" style="1" customWidth="1"/>
    <col min="10744" max="10744" width="0.375" style="1" customWidth="1"/>
    <col min="10745" max="10745" width="8.125" style="1" customWidth="1"/>
    <col min="10746" max="10746" width="0.375" style="1" customWidth="1"/>
    <col min="10747" max="10747" width="8.125" style="1" customWidth="1"/>
    <col min="10748" max="10748" width="1.875" style="1" customWidth="1"/>
    <col min="10749" max="10749" width="6.875" style="1" customWidth="1"/>
    <col min="10750" max="10986" width="9.125" style="1"/>
    <col min="10987" max="10987" width="1.875" style="1" customWidth="1"/>
    <col min="10988" max="10988" width="10.375" style="1" customWidth="1"/>
    <col min="10989" max="10989" width="8.125" style="1" customWidth="1"/>
    <col min="10990" max="10990" width="9.375" style="1" customWidth="1"/>
    <col min="10991" max="10991" width="0.625" style="1" customWidth="1"/>
    <col min="10992" max="10992" width="8.125" style="1" customWidth="1"/>
    <col min="10993" max="10993" width="0.625" style="1" customWidth="1"/>
    <col min="10994" max="10999" width="9.625" style="1" customWidth="1"/>
    <col min="11000" max="11000" width="0.375" style="1" customWidth="1"/>
    <col min="11001" max="11001" width="8.125" style="1" customWidth="1"/>
    <col min="11002" max="11002" width="0.375" style="1" customWidth="1"/>
    <col min="11003" max="11003" width="8.125" style="1" customWidth="1"/>
    <col min="11004" max="11004" width="1.875" style="1" customWidth="1"/>
    <col min="11005" max="11005" width="6.875" style="1" customWidth="1"/>
    <col min="11006" max="11242" width="9.125" style="1"/>
    <col min="11243" max="11243" width="1.875" style="1" customWidth="1"/>
    <col min="11244" max="11244" width="10.375" style="1" customWidth="1"/>
    <col min="11245" max="11245" width="8.125" style="1" customWidth="1"/>
    <col min="11246" max="11246" width="9.375" style="1" customWidth="1"/>
    <col min="11247" max="11247" width="0.625" style="1" customWidth="1"/>
    <col min="11248" max="11248" width="8.125" style="1" customWidth="1"/>
    <col min="11249" max="11249" width="0.625" style="1" customWidth="1"/>
    <col min="11250" max="11255" width="9.625" style="1" customWidth="1"/>
    <col min="11256" max="11256" width="0.375" style="1" customWidth="1"/>
    <col min="11257" max="11257" width="8.125" style="1" customWidth="1"/>
    <col min="11258" max="11258" width="0.375" style="1" customWidth="1"/>
    <col min="11259" max="11259" width="8.125" style="1" customWidth="1"/>
    <col min="11260" max="11260" width="1.875" style="1" customWidth="1"/>
    <col min="11261" max="11261" width="6.875" style="1" customWidth="1"/>
    <col min="11262" max="11498" width="9.125" style="1"/>
    <col min="11499" max="11499" width="1.875" style="1" customWidth="1"/>
    <col min="11500" max="11500" width="10.375" style="1" customWidth="1"/>
    <col min="11501" max="11501" width="8.125" style="1" customWidth="1"/>
    <col min="11502" max="11502" width="9.375" style="1" customWidth="1"/>
    <col min="11503" max="11503" width="0.625" style="1" customWidth="1"/>
    <col min="11504" max="11504" width="8.125" style="1" customWidth="1"/>
    <col min="11505" max="11505" width="0.625" style="1" customWidth="1"/>
    <col min="11506" max="11511" width="9.625" style="1" customWidth="1"/>
    <col min="11512" max="11512" width="0.375" style="1" customWidth="1"/>
    <col min="11513" max="11513" width="8.125" style="1" customWidth="1"/>
    <col min="11514" max="11514" width="0.375" style="1" customWidth="1"/>
    <col min="11515" max="11515" width="8.125" style="1" customWidth="1"/>
    <col min="11516" max="11516" width="1.875" style="1" customWidth="1"/>
    <col min="11517" max="11517" width="6.875" style="1" customWidth="1"/>
    <col min="11518" max="11754" width="9.125" style="1"/>
    <col min="11755" max="11755" width="1.875" style="1" customWidth="1"/>
    <col min="11756" max="11756" width="10.375" style="1" customWidth="1"/>
    <col min="11757" max="11757" width="8.125" style="1" customWidth="1"/>
    <col min="11758" max="11758" width="9.375" style="1" customWidth="1"/>
    <col min="11759" max="11759" width="0.625" style="1" customWidth="1"/>
    <col min="11760" max="11760" width="8.125" style="1" customWidth="1"/>
    <col min="11761" max="11761" width="0.625" style="1" customWidth="1"/>
    <col min="11762" max="11767" width="9.625" style="1" customWidth="1"/>
    <col min="11768" max="11768" width="0.375" style="1" customWidth="1"/>
    <col min="11769" max="11769" width="8.125" style="1" customWidth="1"/>
    <col min="11770" max="11770" width="0.375" style="1" customWidth="1"/>
    <col min="11771" max="11771" width="8.125" style="1" customWidth="1"/>
    <col min="11772" max="11772" width="1.875" style="1" customWidth="1"/>
    <col min="11773" max="11773" width="6.875" style="1" customWidth="1"/>
    <col min="11774" max="12010" width="9.125" style="1"/>
    <col min="12011" max="12011" width="1.875" style="1" customWidth="1"/>
    <col min="12012" max="12012" width="10.375" style="1" customWidth="1"/>
    <col min="12013" max="12013" width="8.125" style="1" customWidth="1"/>
    <col min="12014" max="12014" width="9.375" style="1" customWidth="1"/>
    <col min="12015" max="12015" width="0.625" style="1" customWidth="1"/>
    <col min="12016" max="12016" width="8.125" style="1" customWidth="1"/>
    <col min="12017" max="12017" width="0.625" style="1" customWidth="1"/>
    <col min="12018" max="12023" width="9.625" style="1" customWidth="1"/>
    <col min="12024" max="12024" width="0.375" style="1" customWidth="1"/>
    <col min="12025" max="12025" width="8.125" style="1" customWidth="1"/>
    <col min="12026" max="12026" width="0.375" style="1" customWidth="1"/>
    <col min="12027" max="12027" width="8.125" style="1" customWidth="1"/>
    <col min="12028" max="12028" width="1.875" style="1" customWidth="1"/>
    <col min="12029" max="12029" width="6.875" style="1" customWidth="1"/>
    <col min="12030" max="12266" width="9.125" style="1"/>
    <col min="12267" max="12267" width="1.875" style="1" customWidth="1"/>
    <col min="12268" max="12268" width="10.375" style="1" customWidth="1"/>
    <col min="12269" max="12269" width="8.125" style="1" customWidth="1"/>
    <col min="12270" max="12270" width="9.375" style="1" customWidth="1"/>
    <col min="12271" max="12271" width="0.625" style="1" customWidth="1"/>
    <col min="12272" max="12272" width="8.125" style="1" customWidth="1"/>
    <col min="12273" max="12273" width="0.625" style="1" customWidth="1"/>
    <col min="12274" max="12279" width="9.625" style="1" customWidth="1"/>
    <col min="12280" max="12280" width="0.375" style="1" customWidth="1"/>
    <col min="12281" max="12281" width="8.125" style="1" customWidth="1"/>
    <col min="12282" max="12282" width="0.375" style="1" customWidth="1"/>
    <col min="12283" max="12283" width="8.125" style="1" customWidth="1"/>
    <col min="12284" max="12284" width="1.875" style="1" customWidth="1"/>
    <col min="12285" max="12285" width="6.875" style="1" customWidth="1"/>
    <col min="12286" max="12522" width="9.125" style="1"/>
    <col min="12523" max="12523" width="1.875" style="1" customWidth="1"/>
    <col min="12524" max="12524" width="10.375" style="1" customWidth="1"/>
    <col min="12525" max="12525" width="8.125" style="1" customWidth="1"/>
    <col min="12526" max="12526" width="9.375" style="1" customWidth="1"/>
    <col min="12527" max="12527" width="0.625" style="1" customWidth="1"/>
    <col min="12528" max="12528" width="8.125" style="1" customWidth="1"/>
    <col min="12529" max="12529" width="0.625" style="1" customWidth="1"/>
    <col min="12530" max="12535" width="9.625" style="1" customWidth="1"/>
    <col min="12536" max="12536" width="0.375" style="1" customWidth="1"/>
    <col min="12537" max="12537" width="8.125" style="1" customWidth="1"/>
    <col min="12538" max="12538" width="0.375" style="1" customWidth="1"/>
    <col min="12539" max="12539" width="8.125" style="1" customWidth="1"/>
    <col min="12540" max="12540" width="1.875" style="1" customWidth="1"/>
    <col min="12541" max="12541" width="6.875" style="1" customWidth="1"/>
    <col min="12542" max="12778" width="9.125" style="1"/>
    <col min="12779" max="12779" width="1.875" style="1" customWidth="1"/>
    <col min="12780" max="12780" width="10.375" style="1" customWidth="1"/>
    <col min="12781" max="12781" width="8.125" style="1" customWidth="1"/>
    <col min="12782" max="12782" width="9.375" style="1" customWidth="1"/>
    <col min="12783" max="12783" width="0.625" style="1" customWidth="1"/>
    <col min="12784" max="12784" width="8.125" style="1" customWidth="1"/>
    <col min="12785" max="12785" width="0.625" style="1" customWidth="1"/>
    <col min="12786" max="12791" width="9.625" style="1" customWidth="1"/>
    <col min="12792" max="12792" width="0.375" style="1" customWidth="1"/>
    <col min="12793" max="12793" width="8.125" style="1" customWidth="1"/>
    <col min="12794" max="12794" width="0.375" style="1" customWidth="1"/>
    <col min="12795" max="12795" width="8.125" style="1" customWidth="1"/>
    <col min="12796" max="12796" width="1.875" style="1" customWidth="1"/>
    <col min="12797" max="12797" width="6.875" style="1" customWidth="1"/>
    <col min="12798" max="13034" width="9.125" style="1"/>
    <col min="13035" max="13035" width="1.875" style="1" customWidth="1"/>
    <col min="13036" max="13036" width="10.375" style="1" customWidth="1"/>
    <col min="13037" max="13037" width="8.125" style="1" customWidth="1"/>
    <col min="13038" max="13038" width="9.375" style="1" customWidth="1"/>
    <col min="13039" max="13039" width="0.625" style="1" customWidth="1"/>
    <col min="13040" max="13040" width="8.125" style="1" customWidth="1"/>
    <col min="13041" max="13041" width="0.625" style="1" customWidth="1"/>
    <col min="13042" max="13047" width="9.625" style="1" customWidth="1"/>
    <col min="13048" max="13048" width="0.375" style="1" customWidth="1"/>
    <col min="13049" max="13049" width="8.125" style="1" customWidth="1"/>
    <col min="13050" max="13050" width="0.375" style="1" customWidth="1"/>
    <col min="13051" max="13051" width="8.125" style="1" customWidth="1"/>
    <col min="13052" max="13052" width="1.875" style="1" customWidth="1"/>
    <col min="13053" max="13053" width="6.875" style="1" customWidth="1"/>
    <col min="13054" max="13290" width="9.125" style="1"/>
    <col min="13291" max="13291" width="1.875" style="1" customWidth="1"/>
    <col min="13292" max="13292" width="10.375" style="1" customWidth="1"/>
    <col min="13293" max="13293" width="8.125" style="1" customWidth="1"/>
    <col min="13294" max="13294" width="9.375" style="1" customWidth="1"/>
    <col min="13295" max="13295" width="0.625" style="1" customWidth="1"/>
    <col min="13296" max="13296" width="8.125" style="1" customWidth="1"/>
    <col min="13297" max="13297" width="0.625" style="1" customWidth="1"/>
    <col min="13298" max="13303" width="9.625" style="1" customWidth="1"/>
    <col min="13304" max="13304" width="0.375" style="1" customWidth="1"/>
    <col min="13305" max="13305" width="8.125" style="1" customWidth="1"/>
    <col min="13306" max="13306" width="0.375" style="1" customWidth="1"/>
    <col min="13307" max="13307" width="8.125" style="1" customWidth="1"/>
    <col min="13308" max="13308" width="1.875" style="1" customWidth="1"/>
    <col min="13309" max="13309" width="6.875" style="1" customWidth="1"/>
    <col min="13310" max="13546" width="9.125" style="1"/>
    <col min="13547" max="13547" width="1.875" style="1" customWidth="1"/>
    <col min="13548" max="13548" width="10.375" style="1" customWidth="1"/>
    <col min="13549" max="13549" width="8.125" style="1" customWidth="1"/>
    <col min="13550" max="13550" width="9.375" style="1" customWidth="1"/>
    <col min="13551" max="13551" width="0.625" style="1" customWidth="1"/>
    <col min="13552" max="13552" width="8.125" style="1" customWidth="1"/>
    <col min="13553" max="13553" width="0.625" style="1" customWidth="1"/>
    <col min="13554" max="13559" width="9.625" style="1" customWidth="1"/>
    <col min="13560" max="13560" width="0.375" style="1" customWidth="1"/>
    <col min="13561" max="13561" width="8.125" style="1" customWidth="1"/>
    <col min="13562" max="13562" width="0.375" style="1" customWidth="1"/>
    <col min="13563" max="13563" width="8.125" style="1" customWidth="1"/>
    <col min="13564" max="13564" width="1.875" style="1" customWidth="1"/>
    <col min="13565" max="13565" width="6.875" style="1" customWidth="1"/>
    <col min="13566" max="13802" width="9.125" style="1"/>
    <col min="13803" max="13803" width="1.875" style="1" customWidth="1"/>
    <col min="13804" max="13804" width="10.375" style="1" customWidth="1"/>
    <col min="13805" max="13805" width="8.125" style="1" customWidth="1"/>
    <col min="13806" max="13806" width="9.375" style="1" customWidth="1"/>
    <col min="13807" max="13807" width="0.625" style="1" customWidth="1"/>
    <col min="13808" max="13808" width="8.125" style="1" customWidth="1"/>
    <col min="13809" max="13809" width="0.625" style="1" customWidth="1"/>
    <col min="13810" max="13815" width="9.625" style="1" customWidth="1"/>
    <col min="13816" max="13816" width="0.375" style="1" customWidth="1"/>
    <col min="13817" max="13817" width="8.125" style="1" customWidth="1"/>
    <col min="13818" max="13818" width="0.375" style="1" customWidth="1"/>
    <col min="13819" max="13819" width="8.125" style="1" customWidth="1"/>
    <col min="13820" max="13820" width="1.875" style="1" customWidth="1"/>
    <col min="13821" max="13821" width="6.875" style="1" customWidth="1"/>
    <col min="13822" max="14058" width="9.125" style="1"/>
    <col min="14059" max="14059" width="1.875" style="1" customWidth="1"/>
    <col min="14060" max="14060" width="10.375" style="1" customWidth="1"/>
    <col min="14061" max="14061" width="8.125" style="1" customWidth="1"/>
    <col min="14062" max="14062" width="9.375" style="1" customWidth="1"/>
    <col min="14063" max="14063" width="0.625" style="1" customWidth="1"/>
    <col min="14064" max="14064" width="8.125" style="1" customWidth="1"/>
    <col min="14065" max="14065" width="0.625" style="1" customWidth="1"/>
    <col min="14066" max="14071" width="9.625" style="1" customWidth="1"/>
    <col min="14072" max="14072" width="0.375" style="1" customWidth="1"/>
    <col min="14073" max="14073" width="8.125" style="1" customWidth="1"/>
    <col min="14074" max="14074" width="0.375" style="1" customWidth="1"/>
    <col min="14075" max="14075" width="8.125" style="1" customWidth="1"/>
    <col min="14076" max="14076" width="1.875" style="1" customWidth="1"/>
    <col min="14077" max="14077" width="6.875" style="1" customWidth="1"/>
    <col min="14078" max="14314" width="9.125" style="1"/>
    <col min="14315" max="14315" width="1.875" style="1" customWidth="1"/>
    <col min="14316" max="14316" width="10.375" style="1" customWidth="1"/>
    <col min="14317" max="14317" width="8.125" style="1" customWidth="1"/>
    <col min="14318" max="14318" width="9.375" style="1" customWidth="1"/>
    <col min="14319" max="14319" width="0.625" style="1" customWidth="1"/>
    <col min="14320" max="14320" width="8.125" style="1" customWidth="1"/>
    <col min="14321" max="14321" width="0.625" style="1" customWidth="1"/>
    <col min="14322" max="14327" width="9.625" style="1" customWidth="1"/>
    <col min="14328" max="14328" width="0.375" style="1" customWidth="1"/>
    <col min="14329" max="14329" width="8.125" style="1" customWidth="1"/>
    <col min="14330" max="14330" width="0.375" style="1" customWidth="1"/>
    <col min="14331" max="14331" width="8.125" style="1" customWidth="1"/>
    <col min="14332" max="14332" width="1.875" style="1" customWidth="1"/>
    <col min="14333" max="14333" width="6.875" style="1" customWidth="1"/>
    <col min="14334" max="14570" width="9.125" style="1"/>
    <col min="14571" max="14571" width="1.875" style="1" customWidth="1"/>
    <col min="14572" max="14572" width="10.375" style="1" customWidth="1"/>
    <col min="14573" max="14573" width="8.125" style="1" customWidth="1"/>
    <col min="14574" max="14574" width="9.375" style="1" customWidth="1"/>
    <col min="14575" max="14575" width="0.625" style="1" customWidth="1"/>
    <col min="14576" max="14576" width="8.125" style="1" customWidth="1"/>
    <col min="14577" max="14577" width="0.625" style="1" customWidth="1"/>
    <col min="14578" max="14583" width="9.625" style="1" customWidth="1"/>
    <col min="14584" max="14584" width="0.375" style="1" customWidth="1"/>
    <col min="14585" max="14585" width="8.125" style="1" customWidth="1"/>
    <col min="14586" max="14586" width="0.375" style="1" customWidth="1"/>
    <col min="14587" max="14587" width="8.125" style="1" customWidth="1"/>
    <col min="14588" max="14588" width="1.875" style="1" customWidth="1"/>
    <col min="14589" max="14589" width="6.875" style="1" customWidth="1"/>
    <col min="14590" max="14826" width="9.125" style="1"/>
    <col min="14827" max="14827" width="1.875" style="1" customWidth="1"/>
    <col min="14828" max="14828" width="10.375" style="1" customWidth="1"/>
    <col min="14829" max="14829" width="8.125" style="1" customWidth="1"/>
    <col min="14830" max="14830" width="9.375" style="1" customWidth="1"/>
    <col min="14831" max="14831" width="0.625" style="1" customWidth="1"/>
    <col min="14832" max="14832" width="8.125" style="1" customWidth="1"/>
    <col min="14833" max="14833" width="0.625" style="1" customWidth="1"/>
    <col min="14834" max="14839" width="9.625" style="1" customWidth="1"/>
    <col min="14840" max="14840" width="0.375" style="1" customWidth="1"/>
    <col min="14841" max="14841" width="8.125" style="1" customWidth="1"/>
    <col min="14842" max="14842" width="0.375" style="1" customWidth="1"/>
    <col min="14843" max="14843" width="8.125" style="1" customWidth="1"/>
    <col min="14844" max="14844" width="1.875" style="1" customWidth="1"/>
    <col min="14845" max="14845" width="6.875" style="1" customWidth="1"/>
    <col min="14846" max="15082" width="9.125" style="1"/>
    <col min="15083" max="15083" width="1.875" style="1" customWidth="1"/>
    <col min="15084" max="15084" width="10.375" style="1" customWidth="1"/>
    <col min="15085" max="15085" width="8.125" style="1" customWidth="1"/>
    <col min="15086" max="15086" width="9.375" style="1" customWidth="1"/>
    <col min="15087" max="15087" width="0.625" style="1" customWidth="1"/>
    <col min="15088" max="15088" width="8.125" style="1" customWidth="1"/>
    <col min="15089" max="15089" width="0.625" style="1" customWidth="1"/>
    <col min="15090" max="15095" width="9.625" style="1" customWidth="1"/>
    <col min="15096" max="15096" width="0.375" style="1" customWidth="1"/>
    <col min="15097" max="15097" width="8.125" style="1" customWidth="1"/>
    <col min="15098" max="15098" width="0.375" style="1" customWidth="1"/>
    <col min="15099" max="15099" width="8.125" style="1" customWidth="1"/>
    <col min="15100" max="15100" width="1.875" style="1" customWidth="1"/>
    <col min="15101" max="15101" width="6.875" style="1" customWidth="1"/>
    <col min="15102" max="15338" width="9.125" style="1"/>
    <col min="15339" max="15339" width="1.875" style="1" customWidth="1"/>
    <col min="15340" max="15340" width="10.375" style="1" customWidth="1"/>
    <col min="15341" max="15341" width="8.125" style="1" customWidth="1"/>
    <col min="15342" max="15342" width="9.375" style="1" customWidth="1"/>
    <col min="15343" max="15343" width="0.625" style="1" customWidth="1"/>
    <col min="15344" max="15344" width="8.125" style="1" customWidth="1"/>
    <col min="15345" max="15345" width="0.625" style="1" customWidth="1"/>
    <col min="15346" max="15351" width="9.625" style="1" customWidth="1"/>
    <col min="15352" max="15352" width="0.375" style="1" customWidth="1"/>
    <col min="15353" max="15353" width="8.125" style="1" customWidth="1"/>
    <col min="15354" max="15354" width="0.375" style="1" customWidth="1"/>
    <col min="15355" max="15355" width="8.125" style="1" customWidth="1"/>
    <col min="15356" max="15356" width="1.875" style="1" customWidth="1"/>
    <col min="15357" max="15357" width="6.875" style="1" customWidth="1"/>
    <col min="15358" max="15594" width="9.125" style="1"/>
    <col min="15595" max="15595" width="1.875" style="1" customWidth="1"/>
    <col min="15596" max="15596" width="10.375" style="1" customWidth="1"/>
    <col min="15597" max="15597" width="8.125" style="1" customWidth="1"/>
    <col min="15598" max="15598" width="9.375" style="1" customWidth="1"/>
    <col min="15599" max="15599" width="0.625" style="1" customWidth="1"/>
    <col min="15600" max="15600" width="8.125" style="1" customWidth="1"/>
    <col min="15601" max="15601" width="0.625" style="1" customWidth="1"/>
    <col min="15602" max="15607" width="9.625" style="1" customWidth="1"/>
    <col min="15608" max="15608" width="0.375" style="1" customWidth="1"/>
    <col min="15609" max="15609" width="8.125" style="1" customWidth="1"/>
    <col min="15610" max="15610" width="0.375" style="1" customWidth="1"/>
    <col min="15611" max="15611" width="8.125" style="1" customWidth="1"/>
    <col min="15612" max="15612" width="1.875" style="1" customWidth="1"/>
    <col min="15613" max="15613" width="6.875" style="1" customWidth="1"/>
    <col min="15614" max="15850" width="9.125" style="1"/>
    <col min="15851" max="15851" width="1.875" style="1" customWidth="1"/>
    <col min="15852" max="15852" width="10.375" style="1" customWidth="1"/>
    <col min="15853" max="15853" width="8.125" style="1" customWidth="1"/>
    <col min="15854" max="15854" width="9.375" style="1" customWidth="1"/>
    <col min="15855" max="15855" width="0.625" style="1" customWidth="1"/>
    <col min="15856" max="15856" width="8.125" style="1" customWidth="1"/>
    <col min="15857" max="15857" width="0.625" style="1" customWidth="1"/>
    <col min="15858" max="15863" width="9.625" style="1" customWidth="1"/>
    <col min="15864" max="15864" width="0.375" style="1" customWidth="1"/>
    <col min="15865" max="15865" width="8.125" style="1" customWidth="1"/>
    <col min="15866" max="15866" width="0.375" style="1" customWidth="1"/>
    <col min="15867" max="15867" width="8.125" style="1" customWidth="1"/>
    <col min="15868" max="15868" width="1.875" style="1" customWidth="1"/>
    <col min="15869" max="15869" width="6.875" style="1" customWidth="1"/>
    <col min="15870" max="16106" width="9.125" style="1"/>
    <col min="16107" max="16107" width="1.875" style="1" customWidth="1"/>
    <col min="16108" max="16108" width="10.375" style="1" customWidth="1"/>
    <col min="16109" max="16109" width="8.125" style="1" customWidth="1"/>
    <col min="16110" max="16110" width="9.375" style="1" customWidth="1"/>
    <col min="16111" max="16111" width="0.625" style="1" customWidth="1"/>
    <col min="16112" max="16112" width="8.125" style="1" customWidth="1"/>
    <col min="16113" max="16113" width="0.625" style="1" customWidth="1"/>
    <col min="16114" max="16119" width="9.625" style="1" customWidth="1"/>
    <col min="16120" max="16120" width="0.375" style="1" customWidth="1"/>
    <col min="16121" max="16121" width="8.125" style="1" customWidth="1"/>
    <col min="16122" max="16122" width="0.375" style="1" customWidth="1"/>
    <col min="16123" max="16123" width="8.125" style="1" customWidth="1"/>
    <col min="16124" max="16124" width="1.875" style="1" customWidth="1"/>
    <col min="16125" max="16125" width="6.875" style="1" customWidth="1"/>
    <col min="16126" max="16359" width="9.125" style="1"/>
    <col min="16360" max="16384" width="9" style="1" customWidth="1"/>
  </cols>
  <sheetData>
    <row r="1" spans="1:17" ht="17.2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7" ht="17.25">
      <c r="A2" s="134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2"/>
      <c r="O2" s="2"/>
      <c r="P2" s="2"/>
      <c r="Q2" s="2"/>
    </row>
    <row r="3" spans="1:17">
      <c r="A3" s="3"/>
      <c r="B3" s="4"/>
      <c r="C3" s="4"/>
      <c r="D3" s="4"/>
      <c r="E3" s="4"/>
      <c r="F3" s="4"/>
      <c r="G3" s="4"/>
      <c r="H3" s="5"/>
      <c r="I3" s="6"/>
      <c r="J3" s="7"/>
      <c r="K3" s="7"/>
      <c r="L3" s="7"/>
      <c r="M3" s="7"/>
      <c r="N3" s="8"/>
    </row>
    <row r="4" spans="1:17" ht="15" customHeight="1">
      <c r="A4" s="9"/>
      <c r="B4" s="135" t="s">
        <v>2</v>
      </c>
      <c r="C4" s="136"/>
      <c r="D4" s="10" t="s">
        <v>3</v>
      </c>
      <c r="E4" s="11" t="s">
        <v>4</v>
      </c>
      <c r="F4" s="10" t="s">
        <v>5</v>
      </c>
      <c r="G4" s="137" t="s">
        <v>6</v>
      </c>
      <c r="H4" s="138"/>
      <c r="I4" s="138"/>
      <c r="J4" s="138"/>
      <c r="K4" s="138"/>
      <c r="L4" s="138"/>
      <c r="M4" s="139"/>
      <c r="N4" s="12"/>
    </row>
    <row r="5" spans="1:17" ht="15" customHeight="1">
      <c r="A5" s="13"/>
      <c r="B5" s="128"/>
      <c r="C5" s="129"/>
      <c r="D5" s="14" t="s">
        <v>7</v>
      </c>
      <c r="E5" s="15" t="s">
        <v>8</v>
      </c>
      <c r="F5" s="16" t="s">
        <v>9</v>
      </c>
      <c r="G5" s="140" t="s">
        <v>10</v>
      </c>
      <c r="H5" s="141"/>
      <c r="I5" s="141"/>
      <c r="J5" s="141"/>
      <c r="K5" s="141"/>
      <c r="L5" s="141"/>
      <c r="M5" s="142"/>
      <c r="N5" s="12"/>
    </row>
    <row r="6" spans="1:17" ht="17.25">
      <c r="A6" s="13"/>
      <c r="B6" s="128" t="s">
        <v>11</v>
      </c>
      <c r="C6" s="129"/>
      <c r="D6" s="17" t="s">
        <v>12</v>
      </c>
      <c r="E6" s="17" t="s">
        <v>13</v>
      </c>
      <c r="F6" s="17" t="s">
        <v>14</v>
      </c>
      <c r="G6" s="18"/>
      <c r="H6" s="19" t="s">
        <v>15</v>
      </c>
      <c r="I6" s="130" t="s">
        <v>16</v>
      </c>
      <c r="J6" s="131"/>
      <c r="K6" s="131"/>
      <c r="L6" s="132"/>
      <c r="M6" s="20" t="s">
        <v>17</v>
      </c>
      <c r="N6" s="12"/>
    </row>
    <row r="7" spans="1:17" ht="17.25">
      <c r="A7" s="13"/>
      <c r="B7" s="21"/>
      <c r="C7" s="22"/>
      <c r="D7" s="23" t="s">
        <v>18</v>
      </c>
      <c r="E7" s="23" t="s">
        <v>19</v>
      </c>
      <c r="F7" s="23" t="s">
        <v>20</v>
      </c>
      <c r="G7" s="24"/>
      <c r="H7" s="25" t="s">
        <v>21</v>
      </c>
      <c r="I7" s="143" t="s">
        <v>22</v>
      </c>
      <c r="J7" s="144"/>
      <c r="K7" s="26" t="s">
        <v>23</v>
      </c>
      <c r="L7" s="27" t="s">
        <v>24</v>
      </c>
      <c r="M7" s="28" t="s">
        <v>25</v>
      </c>
      <c r="N7" s="12"/>
    </row>
    <row r="8" spans="1:17">
      <c r="A8" s="13"/>
      <c r="B8" s="145" t="s">
        <v>26</v>
      </c>
      <c r="C8" s="29" t="s">
        <v>27</v>
      </c>
      <c r="D8" s="30">
        <v>73</v>
      </c>
      <c r="E8" s="31"/>
      <c r="F8" s="32"/>
      <c r="G8" s="33" t="s">
        <v>28</v>
      </c>
      <c r="H8" s="34">
        <f>1255*103%</f>
        <v>1292.6500000000001</v>
      </c>
      <c r="I8" s="148">
        <f>352*103%</f>
        <v>362.56</v>
      </c>
      <c r="J8" s="149"/>
      <c r="K8" s="35">
        <f>588*103%</f>
        <v>605.64</v>
      </c>
      <c r="L8" s="36">
        <f>352*103%</f>
        <v>362.56</v>
      </c>
      <c r="M8" s="36">
        <f>120*103%</f>
        <v>123.60000000000001</v>
      </c>
      <c r="N8" s="12"/>
    </row>
    <row r="9" spans="1:17">
      <c r="A9" s="13"/>
      <c r="B9" s="146"/>
      <c r="C9" s="37"/>
      <c r="D9" s="38"/>
      <c r="E9" s="39"/>
      <c r="F9" s="32"/>
      <c r="G9" s="40" t="s">
        <v>29</v>
      </c>
      <c r="H9" s="41">
        <f>1230*103%</f>
        <v>1266.9000000000001</v>
      </c>
      <c r="I9" s="150">
        <f>346*103%</f>
        <v>356.38</v>
      </c>
      <c r="J9" s="151"/>
      <c r="K9" s="42">
        <f>577*103%</f>
        <v>594.31000000000006</v>
      </c>
      <c r="L9" s="43">
        <f>346*103%</f>
        <v>356.38</v>
      </c>
      <c r="M9" s="44">
        <f>117*103%</f>
        <v>120.51</v>
      </c>
      <c r="N9" s="12"/>
    </row>
    <row r="10" spans="1:17">
      <c r="A10" s="13"/>
      <c r="B10" s="146"/>
      <c r="C10" s="45" t="s">
        <v>30</v>
      </c>
      <c r="D10" s="46">
        <v>22</v>
      </c>
      <c r="E10" s="39"/>
      <c r="F10" s="32"/>
      <c r="G10" s="152" t="s">
        <v>31</v>
      </c>
      <c r="H10" s="153"/>
      <c r="I10" s="153"/>
      <c r="J10" s="153"/>
      <c r="K10" s="153"/>
      <c r="L10" s="153"/>
      <c r="M10" s="154"/>
      <c r="N10" s="12"/>
    </row>
    <row r="11" spans="1:17">
      <c r="A11" s="13"/>
      <c r="B11" s="147"/>
      <c r="C11" s="47" t="s">
        <v>32</v>
      </c>
      <c r="D11" s="48">
        <v>28</v>
      </c>
      <c r="E11" s="49" t="s">
        <v>33</v>
      </c>
      <c r="F11" s="50">
        <v>150</v>
      </c>
      <c r="G11" s="33" t="s">
        <v>28</v>
      </c>
      <c r="H11" s="34">
        <f>1876*103%</f>
        <v>1932.28</v>
      </c>
      <c r="I11" s="148">
        <f>527*103%</f>
        <v>542.81000000000006</v>
      </c>
      <c r="J11" s="149"/>
      <c r="K11" s="35">
        <f>879*103%</f>
        <v>905.37</v>
      </c>
      <c r="L11" s="36">
        <f>527*103%</f>
        <v>542.81000000000006</v>
      </c>
      <c r="M11" s="34">
        <f>179*103%</f>
        <v>184.37</v>
      </c>
      <c r="N11" s="12"/>
    </row>
    <row r="12" spans="1:17">
      <c r="A12" s="13"/>
      <c r="B12" s="145" t="s">
        <v>34</v>
      </c>
      <c r="C12" s="51" t="s">
        <v>35</v>
      </c>
      <c r="D12" s="52">
        <v>62</v>
      </c>
      <c r="E12" s="39"/>
      <c r="F12" s="32"/>
      <c r="G12" s="40" t="s">
        <v>29</v>
      </c>
      <c r="H12" s="41">
        <f>1851*103%</f>
        <v>1906.53</v>
      </c>
      <c r="I12" s="150">
        <f>520*103%</f>
        <v>535.6</v>
      </c>
      <c r="J12" s="151"/>
      <c r="K12" s="42">
        <f>868*103%</f>
        <v>894.04000000000008</v>
      </c>
      <c r="L12" s="43">
        <f>520*103%</f>
        <v>535.6</v>
      </c>
      <c r="M12" s="53">
        <f>177*103%</f>
        <v>182.31</v>
      </c>
      <c r="N12" s="12"/>
    </row>
    <row r="13" spans="1:17">
      <c r="A13" s="13"/>
      <c r="B13" s="146"/>
      <c r="C13" s="54"/>
      <c r="D13" s="55"/>
      <c r="E13" s="39"/>
      <c r="F13" s="32"/>
      <c r="G13" s="155" t="s">
        <v>36</v>
      </c>
      <c r="H13" s="156"/>
      <c r="I13" s="156"/>
      <c r="J13" s="156"/>
      <c r="K13" s="156"/>
      <c r="L13" s="156"/>
      <c r="M13" s="157"/>
      <c r="N13" s="12"/>
    </row>
    <row r="14" spans="1:17">
      <c r="A14" s="13"/>
      <c r="B14" s="147"/>
      <c r="C14" s="56" t="s">
        <v>37</v>
      </c>
      <c r="D14" s="48">
        <v>19</v>
      </c>
      <c r="E14" s="39"/>
      <c r="F14" s="57"/>
      <c r="G14" s="58" t="s">
        <v>28</v>
      </c>
      <c r="H14" s="59">
        <f>1292*103%</f>
        <v>1330.76</v>
      </c>
      <c r="I14" s="158">
        <f>363*103%</f>
        <v>373.89</v>
      </c>
      <c r="J14" s="159"/>
      <c r="K14" s="60">
        <f>605*103%</f>
        <v>623.15</v>
      </c>
      <c r="L14" s="61">
        <f>363*103%</f>
        <v>373.89</v>
      </c>
      <c r="M14" s="59">
        <f>123*103%</f>
        <v>126.69</v>
      </c>
      <c r="N14" s="12"/>
    </row>
    <row r="15" spans="1:17">
      <c r="A15" s="13"/>
      <c r="B15" s="160" t="s">
        <v>38</v>
      </c>
      <c r="C15" s="161"/>
      <c r="D15" s="62">
        <v>45</v>
      </c>
      <c r="E15" s="63"/>
      <c r="F15" s="24"/>
      <c r="G15" s="64" t="s">
        <v>29</v>
      </c>
      <c r="H15" s="65">
        <f>1269*103%</f>
        <v>1307.07</v>
      </c>
      <c r="I15" s="162">
        <f>356*103%</f>
        <v>366.68</v>
      </c>
      <c r="J15" s="163"/>
      <c r="K15" s="66">
        <f>594*103%</f>
        <v>611.82000000000005</v>
      </c>
      <c r="L15" s="67">
        <f>356*103%</f>
        <v>366.68</v>
      </c>
      <c r="M15" s="68">
        <f>121*103%</f>
        <v>124.63000000000001</v>
      </c>
      <c r="N15" s="12"/>
    </row>
    <row r="16" spans="1:17">
      <c r="A16" s="13"/>
      <c r="B16" s="69"/>
      <c r="C16" s="69"/>
      <c r="D16" s="70"/>
      <c r="E16" s="71"/>
      <c r="F16" s="72"/>
      <c r="G16" s="73"/>
      <c r="H16" s="74"/>
      <c r="I16" s="75"/>
      <c r="J16" s="74"/>
      <c r="K16" s="74"/>
      <c r="L16" s="76"/>
      <c r="M16" s="12"/>
      <c r="N16" s="12"/>
    </row>
    <row r="17" spans="1:14">
      <c r="A17" s="13"/>
      <c r="B17" s="164" t="s">
        <v>39</v>
      </c>
      <c r="C17" s="165"/>
      <c r="D17" s="10" t="s">
        <v>3</v>
      </c>
      <c r="E17" s="11" t="s">
        <v>4</v>
      </c>
      <c r="F17" s="10" t="s">
        <v>5</v>
      </c>
      <c r="G17" s="168" t="s">
        <v>40</v>
      </c>
      <c r="H17" s="169"/>
      <c r="I17" s="169"/>
      <c r="J17" s="169"/>
      <c r="K17" s="169"/>
      <c r="L17" s="169"/>
      <c r="M17" s="170"/>
      <c r="N17" s="12"/>
    </row>
    <row r="18" spans="1:14">
      <c r="A18" s="13"/>
      <c r="B18" s="166"/>
      <c r="C18" s="167"/>
      <c r="D18" s="77" t="s">
        <v>7</v>
      </c>
      <c r="E18" s="78" t="s">
        <v>8</v>
      </c>
      <c r="F18" s="79" t="s">
        <v>9</v>
      </c>
      <c r="G18" s="171"/>
      <c r="H18" s="172"/>
      <c r="I18" s="172"/>
      <c r="J18" s="172"/>
      <c r="K18" s="172"/>
      <c r="L18" s="172"/>
      <c r="M18" s="173"/>
      <c r="N18" s="12"/>
    </row>
    <row r="19" spans="1:14">
      <c r="A19" s="13"/>
      <c r="B19" s="166" t="s">
        <v>41</v>
      </c>
      <c r="C19" s="167"/>
      <c r="D19" s="80">
        <v>45</v>
      </c>
      <c r="E19" s="174" t="s">
        <v>33</v>
      </c>
      <c r="F19" s="81">
        <v>0</v>
      </c>
      <c r="G19" s="176" t="s">
        <v>42</v>
      </c>
      <c r="H19" s="82">
        <v>1364</v>
      </c>
      <c r="I19" s="83"/>
      <c r="J19" s="84">
        <v>372</v>
      </c>
      <c r="K19" s="85">
        <v>620</v>
      </c>
      <c r="L19" s="86">
        <v>372</v>
      </c>
      <c r="M19" s="87">
        <f>120*103%</f>
        <v>123.60000000000001</v>
      </c>
      <c r="N19" s="12"/>
    </row>
    <row r="20" spans="1:14">
      <c r="A20" s="13"/>
      <c r="B20" s="179" t="s">
        <v>43</v>
      </c>
      <c r="C20" s="88" t="s">
        <v>44</v>
      </c>
      <c r="D20" s="89">
        <v>66</v>
      </c>
      <c r="E20" s="174"/>
      <c r="F20" s="181">
        <v>150</v>
      </c>
      <c r="G20" s="177"/>
      <c r="H20" s="183">
        <v>880</v>
      </c>
      <c r="I20" s="90"/>
      <c r="J20" s="185">
        <v>240</v>
      </c>
      <c r="K20" s="187">
        <v>400</v>
      </c>
      <c r="L20" s="189">
        <v>240</v>
      </c>
      <c r="M20" s="191">
        <v>80</v>
      </c>
      <c r="N20" s="12"/>
    </row>
    <row r="21" spans="1:14">
      <c r="A21" s="13"/>
      <c r="B21" s="180"/>
      <c r="C21" s="91" t="s">
        <v>45</v>
      </c>
      <c r="D21" s="92">
        <v>53</v>
      </c>
      <c r="E21" s="175"/>
      <c r="F21" s="182"/>
      <c r="G21" s="178"/>
      <c r="H21" s="184"/>
      <c r="I21" s="93"/>
      <c r="J21" s="186"/>
      <c r="K21" s="188"/>
      <c r="L21" s="190"/>
      <c r="M21" s="192"/>
      <c r="N21" s="12"/>
    </row>
    <row r="22" spans="1:14">
      <c r="A22" s="13"/>
      <c r="B22" s="94"/>
      <c r="C22" s="95" t="s">
        <v>46</v>
      </c>
      <c r="D22" s="80">
        <v>27</v>
      </c>
      <c r="E22" s="49"/>
      <c r="F22" s="96"/>
      <c r="G22" s="97"/>
      <c r="H22" s="98">
        <v>880</v>
      </c>
      <c r="I22" s="90"/>
      <c r="J22" s="99">
        <v>240</v>
      </c>
      <c r="K22" s="100">
        <v>400</v>
      </c>
      <c r="L22" s="101">
        <v>240</v>
      </c>
      <c r="M22" s="102">
        <v>80</v>
      </c>
      <c r="N22" s="12"/>
    </row>
    <row r="23" spans="1:14">
      <c r="A23" s="13"/>
      <c r="B23" s="193" t="s">
        <v>47</v>
      </c>
      <c r="C23" s="103" t="s">
        <v>48</v>
      </c>
      <c r="D23" s="104">
        <v>20</v>
      </c>
      <c r="E23" s="196">
        <v>0</v>
      </c>
      <c r="F23" s="105"/>
      <c r="G23" s="176" t="s">
        <v>42</v>
      </c>
      <c r="H23" s="183">
        <v>880</v>
      </c>
      <c r="I23" s="90"/>
      <c r="J23" s="185">
        <v>240</v>
      </c>
      <c r="K23" s="187">
        <v>400</v>
      </c>
      <c r="L23" s="189">
        <v>240</v>
      </c>
      <c r="M23" s="191">
        <v>80</v>
      </c>
      <c r="N23" s="12"/>
    </row>
    <row r="24" spans="1:14">
      <c r="A24" s="13"/>
      <c r="B24" s="194"/>
      <c r="C24" s="106" t="s">
        <v>46</v>
      </c>
      <c r="D24" s="107">
        <v>47</v>
      </c>
      <c r="E24" s="197"/>
      <c r="F24" s="108">
        <v>0</v>
      </c>
      <c r="G24" s="177"/>
      <c r="H24" s="199"/>
      <c r="I24" s="90"/>
      <c r="J24" s="201"/>
      <c r="K24" s="203"/>
      <c r="L24" s="205"/>
      <c r="M24" s="207"/>
      <c r="N24" s="12"/>
    </row>
    <row r="25" spans="1:14">
      <c r="A25" s="13"/>
      <c r="B25" s="195"/>
      <c r="C25" s="109" t="s">
        <v>49</v>
      </c>
      <c r="D25" s="110">
        <v>57</v>
      </c>
      <c r="E25" s="111" t="s">
        <v>50</v>
      </c>
      <c r="F25" s="112"/>
      <c r="G25" s="198"/>
      <c r="H25" s="200"/>
      <c r="I25" s="113"/>
      <c r="J25" s="202"/>
      <c r="K25" s="204"/>
      <c r="L25" s="206"/>
      <c r="M25" s="208"/>
      <c r="N25" s="12"/>
    </row>
    <row r="26" spans="1:14">
      <c r="A26" s="114"/>
      <c r="B26" s="115" t="s">
        <v>51</v>
      </c>
      <c r="C26" s="7"/>
      <c r="D26" s="7"/>
      <c r="E26" s="116" t="s">
        <v>52</v>
      </c>
      <c r="F26" s="7"/>
      <c r="G26" s="117"/>
      <c r="H26" s="118"/>
      <c r="I26" s="118"/>
      <c r="J26" s="118"/>
      <c r="K26" s="118"/>
      <c r="L26" s="118"/>
      <c r="M26" s="118"/>
      <c r="N26" s="8"/>
    </row>
    <row r="27" spans="1:14">
      <c r="A27" s="119"/>
      <c r="B27" s="120" t="s">
        <v>53</v>
      </c>
      <c r="C27" s="72"/>
      <c r="D27" s="72"/>
      <c r="E27" s="121"/>
      <c r="F27" s="72"/>
      <c r="G27" s="122"/>
      <c r="N27" s="12"/>
    </row>
    <row r="28" spans="1:14">
      <c r="A28" s="119"/>
      <c r="B28" s="120" t="s">
        <v>54</v>
      </c>
      <c r="C28" s="72"/>
      <c r="D28" s="72"/>
      <c r="E28" s="121"/>
      <c r="F28" s="72"/>
      <c r="G28" s="122"/>
      <c r="N28" s="12"/>
    </row>
    <row r="29" spans="1:14">
      <c r="A29" s="123"/>
      <c r="B29" s="124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6"/>
    </row>
    <row r="30" spans="1:14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</row>
  </sheetData>
  <mergeCells count="39">
    <mergeCell ref="K23:K25"/>
    <mergeCell ref="L23:L25"/>
    <mergeCell ref="M23:M25"/>
    <mergeCell ref="B23:B25"/>
    <mergeCell ref="E23:E24"/>
    <mergeCell ref="G23:G25"/>
    <mergeCell ref="H23:H25"/>
    <mergeCell ref="J23:J25"/>
    <mergeCell ref="B17:C18"/>
    <mergeCell ref="G17:M18"/>
    <mergeCell ref="B19:C19"/>
    <mergeCell ref="E19:E21"/>
    <mergeCell ref="G19:G21"/>
    <mergeCell ref="B20:B21"/>
    <mergeCell ref="F20:F21"/>
    <mergeCell ref="H20:H21"/>
    <mergeCell ref="J20:J21"/>
    <mergeCell ref="K20:K21"/>
    <mergeCell ref="L20:L21"/>
    <mergeCell ref="M20:M21"/>
    <mergeCell ref="B12:B14"/>
    <mergeCell ref="I12:J12"/>
    <mergeCell ref="G13:M13"/>
    <mergeCell ref="I14:J14"/>
    <mergeCell ref="B15:C15"/>
    <mergeCell ref="I15:J15"/>
    <mergeCell ref="I7:J7"/>
    <mergeCell ref="B8:B11"/>
    <mergeCell ref="I8:J8"/>
    <mergeCell ref="I9:J9"/>
    <mergeCell ref="G10:M10"/>
    <mergeCell ref="I11:J11"/>
    <mergeCell ref="B6:C6"/>
    <mergeCell ref="I6:L6"/>
    <mergeCell ref="A1:M1"/>
    <mergeCell ref="A2:M2"/>
    <mergeCell ref="B4:C5"/>
    <mergeCell ref="G4:M4"/>
    <mergeCell ref="G5:M5"/>
  </mergeCells>
  <phoneticPr fontId="28"/>
  <pageMargins left="0.7" right="0.7" top="0.75" bottom="0.75" header="0.3" footer="0.3"/>
  <pageSetup scale="8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2023-02-08T04:41:41Z</dcterms:modified>
</cp:coreProperties>
</file>